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ana Vukelić\Desktop\2018\klime 2018\"/>
    </mc:Choice>
  </mc:AlternateContent>
  <bookViews>
    <workbookView xWindow="0" yWindow="0" windowWidth="21570" windowHeight="8055" activeTab="3"/>
  </bookViews>
  <sheets>
    <sheet name="Elektroinstalacije" sheetId="1" r:id="rId1"/>
    <sheet name="Obrtnički radovi-opis" sheetId="2" r:id="rId2"/>
    <sheet name="Obrtnički troškovnik" sheetId="4" r:id="rId3"/>
    <sheet name="Strojarski radovi"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4" i="3" l="1"/>
  <c r="F1911" i="3" l="1"/>
  <c r="D1911" i="3"/>
  <c r="F1909" i="3"/>
  <c r="B1913" i="3"/>
  <c r="F1904" i="3"/>
  <c r="F1903" i="3"/>
  <c r="F1894" i="3"/>
  <c r="F1893" i="3"/>
  <c r="F1913" i="3" s="1"/>
  <c r="F1879" i="3"/>
  <c r="B1883" i="3"/>
  <c r="F1877" i="3"/>
  <c r="F1875" i="3"/>
  <c r="F1874" i="3"/>
  <c r="F1872" i="3"/>
  <c r="F1871" i="3"/>
  <c r="F1866" i="3"/>
  <c r="F1861" i="3"/>
  <c r="F1857" i="3"/>
  <c r="F1855" i="3"/>
  <c r="F1850" i="3"/>
  <c r="F1847" i="3"/>
  <c r="D1847" i="3"/>
  <c r="F1845" i="3"/>
  <c r="F1844" i="3"/>
  <c r="F1843" i="3"/>
  <c r="F1841" i="3"/>
  <c r="F1840" i="3"/>
  <c r="F1839" i="3"/>
  <c r="F1838" i="3"/>
  <c r="F1831" i="3"/>
  <c r="F1830" i="3"/>
  <c r="F1829" i="3"/>
  <c r="F1828" i="3"/>
  <c r="F1820" i="3"/>
  <c r="F1814" i="3"/>
  <c r="F1801" i="3"/>
  <c r="F1799" i="3"/>
  <c r="F1790" i="3"/>
  <c r="F1788" i="3"/>
  <c r="F1779" i="3"/>
  <c r="F1769" i="3"/>
  <c r="F1759" i="3"/>
  <c r="F1758" i="3"/>
  <c r="F1757" i="3"/>
  <c r="F1755" i="3"/>
  <c r="F1721" i="3"/>
  <c r="F1720" i="3"/>
  <c r="F1719" i="3"/>
  <c r="F1717" i="3"/>
  <c r="F1704" i="3"/>
  <c r="F1702" i="3"/>
  <c r="F1693" i="3"/>
  <c r="F1691" i="3"/>
  <c r="F1682" i="3"/>
  <c r="F1672" i="3"/>
  <c r="F1662" i="3"/>
  <c r="F1661" i="3"/>
  <c r="F1660" i="3"/>
  <c r="F1658" i="3"/>
  <c r="F1624" i="3"/>
  <c r="F1623" i="3"/>
  <c r="F1622" i="3"/>
  <c r="F1620" i="3"/>
  <c r="F1607" i="3"/>
  <c r="F1597" i="3"/>
  <c r="F1572" i="3"/>
  <c r="F1566" i="3"/>
  <c r="F1565" i="3"/>
  <c r="F1564" i="3"/>
  <c r="F1562" i="3"/>
  <c r="F1549" i="3"/>
  <c r="F1547" i="3"/>
  <c r="F1534" i="3"/>
  <c r="F1524" i="3"/>
  <c r="F1499" i="3"/>
  <c r="F1493" i="3"/>
  <c r="F1492" i="3"/>
  <c r="F1491" i="3"/>
  <c r="F1489" i="3"/>
  <c r="F1476" i="3"/>
  <c r="F1474" i="3"/>
  <c r="F1465" i="3"/>
  <c r="F1454" i="3"/>
  <c r="F1429" i="3"/>
  <c r="F1423" i="3"/>
  <c r="F1422" i="3"/>
  <c r="F1421" i="3"/>
  <c r="F1419" i="3"/>
  <c r="F1406" i="3"/>
  <c r="F1404" i="3"/>
  <c r="F1395" i="3"/>
  <c r="F1391" i="3"/>
  <c r="F1382" i="3"/>
  <c r="F1372" i="3"/>
  <c r="F1347" i="3"/>
  <c r="F1341" i="3"/>
  <c r="F1340" i="3"/>
  <c r="F1339" i="3"/>
  <c r="F1337" i="3"/>
  <c r="F1324" i="3"/>
  <c r="F1322" i="3"/>
  <c r="F1313" i="3"/>
  <c r="F1303" i="3"/>
  <c r="F1274" i="3"/>
  <c r="F1273" i="3"/>
  <c r="F1272" i="3"/>
  <c r="F1265" i="3"/>
  <c r="F1263" i="3"/>
  <c r="F1261" i="3"/>
  <c r="F1260" i="3"/>
  <c r="F1258" i="3"/>
  <c r="F1256" i="3"/>
  <c r="F1255" i="3"/>
  <c r="F1250" i="3"/>
  <c r="F1245" i="3"/>
  <c r="F1241" i="3"/>
  <c r="F1235" i="3"/>
  <c r="F1232" i="3"/>
  <c r="D1232" i="3"/>
  <c r="F1231" i="3"/>
  <c r="F1230" i="3"/>
  <c r="F1229" i="3"/>
  <c r="F1227" i="3"/>
  <c r="F1226" i="3"/>
  <c r="F1225" i="3"/>
  <c r="F1224" i="3"/>
  <c r="F1217" i="3"/>
  <c r="F1216" i="3"/>
  <c r="F1215" i="3"/>
  <c r="F1214" i="3"/>
  <c r="F1206" i="3"/>
  <c r="F1200" i="3"/>
  <c r="F1191" i="3"/>
  <c r="F1189" i="3"/>
  <c r="F1180" i="3"/>
  <c r="F1170" i="3"/>
  <c r="F1160" i="3"/>
  <c r="F1159" i="3"/>
  <c r="F1158" i="3"/>
  <c r="F1156" i="3"/>
  <c r="F1152" i="3"/>
  <c r="F1151" i="3"/>
  <c r="F1150" i="3"/>
  <c r="F1148" i="3"/>
  <c r="F1114" i="3"/>
  <c r="F1113" i="3"/>
  <c r="F1112" i="3"/>
  <c r="F1110" i="3"/>
  <c r="F1097" i="3"/>
  <c r="F1095" i="3"/>
  <c r="F1084" i="3"/>
  <c r="F1082" i="3"/>
  <c r="F1073" i="3"/>
  <c r="F1071" i="3"/>
  <c r="F1062" i="3"/>
  <c r="F1052" i="3"/>
  <c r="F1042" i="3"/>
  <c r="F1041" i="3"/>
  <c r="F1040" i="3"/>
  <c r="F1037" i="3"/>
  <c r="F1003" i="3"/>
  <c r="F1002" i="3"/>
  <c r="F1001" i="3"/>
  <c r="F999" i="3"/>
  <c r="F986" i="3"/>
  <c r="F984" i="3"/>
  <c r="F975" i="3"/>
  <c r="F965" i="3"/>
  <c r="F940" i="3"/>
  <c r="F934" i="3"/>
  <c r="F933" i="3"/>
  <c r="F932" i="3"/>
  <c r="F930" i="3"/>
  <c r="F917" i="3"/>
  <c r="F915" i="3"/>
  <c r="F906" i="3"/>
  <c r="F896" i="3"/>
  <c r="F871" i="3"/>
  <c r="F865" i="3"/>
  <c r="F864" i="3"/>
  <c r="F863" i="3"/>
  <c r="F861" i="3"/>
  <c r="F852" i="3"/>
  <c r="F850" i="3"/>
  <c r="F841" i="3"/>
  <c r="F831" i="3"/>
  <c r="F806" i="3"/>
  <c r="F800" i="3"/>
  <c r="F799" i="3"/>
  <c r="F798" i="3"/>
  <c r="F796" i="3"/>
  <c r="F783" i="3"/>
  <c r="F781" i="3"/>
  <c r="F772" i="3"/>
  <c r="F770" i="3"/>
  <c r="F761" i="3"/>
  <c r="F751" i="3"/>
  <c r="F726" i="3"/>
  <c r="F720" i="3"/>
  <c r="F719" i="3"/>
  <c r="F718" i="3"/>
  <c r="F715" i="3"/>
  <c r="F702" i="3"/>
  <c r="F692" i="3"/>
  <c r="F667" i="3"/>
  <c r="F662" i="3"/>
  <c r="F661" i="3"/>
  <c r="F660" i="3"/>
  <c r="F654" i="3"/>
  <c r="B657" i="3"/>
  <c r="F652" i="3"/>
  <c r="F650" i="3"/>
  <c r="F649" i="3"/>
  <c r="F647" i="3"/>
  <c r="F646" i="3"/>
  <c r="F641" i="3"/>
  <c r="F640" i="3"/>
  <c r="F639" i="3"/>
  <c r="F634" i="3"/>
  <c r="F630" i="3"/>
  <c r="F628" i="3"/>
  <c r="F623" i="3"/>
  <c r="F620" i="3"/>
  <c r="D620" i="3"/>
  <c r="F619" i="3"/>
  <c r="F618" i="3"/>
  <c r="F617" i="3"/>
  <c r="F615" i="3"/>
  <c r="F614" i="3"/>
  <c r="F613" i="3"/>
  <c r="F606" i="3"/>
  <c r="F605" i="3"/>
  <c r="F604" i="3"/>
  <c r="F603" i="3"/>
  <c r="F595" i="3"/>
  <c r="F589" i="3"/>
  <c r="F580" i="3"/>
  <c r="F577" i="3"/>
  <c r="F568" i="3"/>
  <c r="F558" i="3"/>
  <c r="F548" i="3"/>
  <c r="F547" i="3"/>
  <c r="F546" i="3"/>
  <c r="F544" i="3"/>
  <c r="F540" i="3"/>
  <c r="F539" i="3"/>
  <c r="F538" i="3"/>
  <c r="F536" i="3"/>
  <c r="F502" i="3"/>
  <c r="F501" i="3"/>
  <c r="F500" i="3"/>
  <c r="F498" i="3"/>
  <c r="F489" i="3"/>
  <c r="F487" i="3"/>
  <c r="F478" i="3"/>
  <c r="F476" i="3"/>
  <c r="F467" i="3"/>
  <c r="F457" i="3"/>
  <c r="F449" i="3"/>
  <c r="F439" i="3"/>
  <c r="F438" i="3"/>
  <c r="F437" i="3"/>
  <c r="F435" i="3"/>
  <c r="F431" i="3"/>
  <c r="F430" i="3"/>
  <c r="F429" i="3"/>
  <c r="F427" i="3"/>
  <c r="F393" i="3"/>
  <c r="F392" i="3"/>
  <c r="F391" i="3"/>
  <c r="F388" i="3"/>
  <c r="F379" i="3"/>
  <c r="F377" i="3"/>
  <c r="F368" i="3"/>
  <c r="F366" i="3"/>
  <c r="F357" i="3"/>
  <c r="F347" i="3"/>
  <c r="F337" i="3"/>
  <c r="F336" i="3"/>
  <c r="F335" i="3"/>
  <c r="F332" i="3"/>
  <c r="F328" i="3"/>
  <c r="F327" i="3"/>
  <c r="F326" i="3"/>
  <c r="F324" i="3"/>
  <c r="F290" i="3"/>
  <c r="F289" i="3"/>
  <c r="F288" i="3"/>
  <c r="F286" i="3"/>
  <c r="F277" i="3"/>
  <c r="F275" i="3"/>
  <c r="F266" i="3"/>
  <c r="F256" i="3"/>
  <c r="F231" i="3"/>
  <c r="F225" i="3"/>
  <c r="F224" i="3"/>
  <c r="F223" i="3"/>
  <c r="F221" i="3"/>
  <c r="F212" i="3"/>
  <c r="F210" i="3"/>
  <c r="F201" i="3"/>
  <c r="F191" i="3"/>
  <c r="F160" i="3"/>
  <c r="F154" i="3"/>
  <c r="F153" i="3"/>
  <c r="F152" i="3"/>
  <c r="F145" i="3"/>
  <c r="F136" i="3"/>
  <c r="F126" i="3"/>
  <c r="F97" i="3"/>
  <c r="F92" i="3"/>
  <c r="F91" i="3"/>
  <c r="F90" i="3"/>
  <c r="F85" i="3"/>
  <c r="B87" i="3"/>
  <c r="F80" i="3"/>
  <c r="F75" i="3"/>
  <c r="F73" i="3"/>
  <c r="F72" i="3"/>
  <c r="F71" i="3"/>
  <c r="C171" i="4"/>
  <c r="C169" i="4"/>
  <c r="C167" i="4"/>
  <c r="F1883" i="3" l="1"/>
  <c r="F1269" i="3"/>
  <c r="F657" i="3"/>
  <c r="F87" i="3"/>
  <c r="B217" i="1"/>
  <c r="A217" i="1"/>
  <c r="B216" i="1"/>
  <c r="A216" i="1"/>
  <c r="B215" i="1"/>
  <c r="A215" i="1"/>
  <c r="B214" i="1"/>
  <c r="A214" i="1"/>
  <c r="B213" i="1"/>
  <c r="A213" i="1"/>
  <c r="B212" i="1"/>
  <c r="A212" i="1"/>
  <c r="B211" i="1"/>
  <c r="A211" i="1"/>
  <c r="B206" i="1"/>
  <c r="B194" i="1"/>
  <c r="B174" i="1"/>
  <c r="B158" i="1"/>
  <c r="B84" i="1"/>
  <c r="B54" i="1"/>
  <c r="B44" i="1"/>
  <c r="A79" i="1"/>
  <c r="A60" i="1"/>
  <c r="A75" i="1"/>
  <c r="A82" i="1"/>
  <c r="A73" i="1"/>
  <c r="A80" i="1"/>
  <c r="A62" i="1"/>
  <c r="A63" i="1"/>
  <c r="A74" i="1"/>
  <c r="A70" i="1"/>
  <c r="A67" i="1"/>
  <c r="A65" i="1"/>
  <c r="A83" i="1"/>
  <c r="A72" i="1"/>
  <c r="A68" i="1"/>
  <c r="A66" i="1"/>
  <c r="A59" i="1"/>
  <c r="A58" i="1"/>
  <c r="A76" i="1"/>
  <c r="A81" i="1"/>
  <c r="A77" i="1"/>
  <c r="A69" i="1"/>
  <c r="A71" i="1"/>
  <c r="A78" i="1"/>
  <c r="A61" i="1"/>
  <c r="A64" i="1"/>
  <c r="A170" i="1"/>
  <c r="A166" i="1"/>
  <c r="A169" i="1"/>
  <c r="A168" i="1"/>
  <c r="A164" i="1"/>
  <c r="A165" i="1"/>
  <c r="A171" i="1"/>
  <c r="A162" i="1"/>
  <c r="A172" i="1"/>
  <c r="A163" i="1"/>
  <c r="A167" i="1"/>
</calcChain>
</file>

<file path=xl/sharedStrings.xml><?xml version="1.0" encoding="utf-8"?>
<sst xmlns="http://schemas.openxmlformats.org/spreadsheetml/2006/main" count="2069" uniqueCount="615">
  <si>
    <t xml:space="preserve">TROŠKOVNIK MATERIJALA I RADOVA
</t>
  </si>
  <si>
    <t xml:space="preserve"> OPĆI PROJEKTNI I TEHNIČKI UVJETI ZA IZVOĐENJE EL. INST. RADOVA</t>
  </si>
  <si>
    <t>1.</t>
  </si>
  <si>
    <t>Sve radove potrebno je izvesti u potpunosti prema projektu, troškovniku, svim važećim propisima, hrvatskim normama, uputama proizvođača opreme i pravilima struke.</t>
  </si>
  <si>
    <t>2.</t>
  </si>
  <si>
    <t>Prilikom izrade ponude, ponuditelj mora provjeriti rokove nabave materijala i opreme, da bi radove dovršio u ugovorenom roku, bez kašnjenja uzrokovanih rokovima isporuke.</t>
  </si>
  <si>
    <t>3.</t>
  </si>
  <si>
    <t xml:space="preserve">U pojedinim stavkama troškovnika navedeni su uzorci tipova i proizvođača opreme, što je samo preporuka projektanta i projektna norma za izbor stupnja kvalitete, trajnosti, funkcionalnosti, boje i dizajna. Ponuđač u svojoj ponudi mora navesti proizvođače i tipove opreme, a tehničke karakteristike nuđene opreme moraju odgovarati karakteristikama projektom predviđene opreme. Kvaliteta ponuđene opreme ne smije biti manja od predložene. Za izmjene je ovlašten isključivo Investitor uz prethodno mišljenje nadzornog inženjera i projektanta elektrotehničkog projekta.
</t>
  </si>
  <si>
    <t>4.</t>
  </si>
  <si>
    <t>Adekvatnost nuđenih uređaja i opreme prema potrebi se dokazuje i prilaganjem potrebnih proračuna ako je jedino tako moguće provjeriti da li nuđena oprema zadovoljava projektom definirane kriterije (npr. kod rasvjetnih tijela). Navedeni se proračuni prilažu uz ponudu i čine sastavni dio ponude.</t>
  </si>
  <si>
    <t>5.</t>
  </si>
  <si>
    <t>Ponuđač kod ispunjavanja troškovnika mora upisati proizvođača i tip svakog proizvoda.</t>
  </si>
  <si>
    <t>6.</t>
  </si>
  <si>
    <t>Ponude koje nisu ispunjene na propisan način, neće se uvažiti.</t>
  </si>
  <si>
    <t>7.</t>
  </si>
  <si>
    <t>U ponudi treba obavezno dostaviti tipske ateste koji su važeći u RH za svu opremu.</t>
  </si>
  <si>
    <t>8.</t>
  </si>
  <si>
    <t>U jediničnim cijenama svih navedenih stavki specifikacije, prilikom izrade ponude moraju biti obuhvaćeni ukupni troškovi opreme i uređaja, ukupni troškovi materijala i rada za potpuno dovršenje cjelokupnog posla uključujući:</t>
  </si>
  <si>
    <t>- nabavu i transport na gradilište</t>
  </si>
  <si>
    <t>- spajanje i montaža potrebne opreme prema priloženoj tehničkoj dokumentaciji s ugradnjom kvalitetnog elektroinstalacijskog materijala pomoću kvalificirane i stručne radne snage u skladu s važećim tehničkim propisima</t>
  </si>
  <si>
    <t>- izrada prateće radioničke dokumentacije</t>
  </si>
  <si>
    <t>- građevinska pripomoć u vidu štemanja i zatvaranja šliceva za polaganje kabela (u zidu, stropu i podu), izrada niša s ugradnjom i obzidavanjem razvodnih ploča, izrada proboja i svih ostalih građevinskih radova koji se odnose na elektroinstalaterske radove</t>
  </si>
  <si>
    <t>- ispitivanja električne instalacije i izdavanja potrebnih atesta o izvršenim mjerenjima</t>
  </si>
  <si>
    <t>- puštanje sustava u rad, kao i ostali radovi koji nisu posebno iskazani specifikacijama, a potrebni su za potpunu i urednu izvedbu projektiranih instalacija, njihovu funkcionalnost, pogonsku gotovost i primopredaju korisniku 
(uputstva za rukovanje i održavanje, izrada natpisnih pločica, pribavljanje potrebne dokumentacije za uporabnu dozvolu i sl. )</t>
  </si>
  <si>
    <t>- prateća zaštita prostora prije radova te čišćenja prostora tijekom i nakon izvedbe radova, kao i obuka osoblja korisnika u rukovanju instalacijom do konačne - službene primopredaje Naručitelju odnosno krajnjem korisniku, moraju biti uključena u ponudbenu cijenu</t>
  </si>
  <si>
    <t>- u troškovima opreme i uređaja podrazumijeva se njihova nabavna cijena (uključivo s carinom i svim davanjima), transportni troškovi, svi potrebni prijenosi, utovari i istovari, uskladištenje i čuvanje, sve fco. montirano, prema projektnoj dokumentaciji, odnosno u skladu s predmetnim općim napomenama</t>
  </si>
  <si>
    <t>- u troškovima materijala, podrazumijeva se nabavna cijena kako primarnog, tako i kompletnog pomoćnog spojno-potrošnog materijala, uključivo sa svim potrebnim prijenosima, utovarima i istovarima, uskladištenjem i čuvanjem</t>
  </si>
  <si>
    <t>- za sve izvedene radove, ugrađene materijale i opremu , potrebno je u skladu s propisima ishodovati dokaze o kakvoći (atestna dokumentacija i sl.), koji se bez posebne naknade daju na uvid nadzornom inženjeru, a prilikom primopredaje građevine uručuju Naručitelju, odnosno krajnjem korisniku</t>
  </si>
  <si>
    <t>- u ponudbenim cijenama mora biti obuhvaćen sav rad, glavni i pomoćni, uporaba potrebne mehanizacije i strojeva, uporaba lakih pokretnih skela, sva potrebna podupiranja, sav unutarnji transport te potrebna zaštita izvedenih radova</t>
  </si>
  <si>
    <t>9.</t>
  </si>
  <si>
    <t>Zakonom propisani atesti i certifikati za dokaz kvalitete ugrađene opreme i izvedenih radova moraju biti uračunati u jediničnim cijenama i neće se posebno platiti, osim ako je to stavkom troškovnika traženo.</t>
  </si>
  <si>
    <t>10.</t>
  </si>
  <si>
    <t>Sva isporučena oprema mora posjedovati upute za rukovanje i održavanje na hrvatskom jeziku, koje će korisnik koristiti tijekom eksploatacije</t>
  </si>
  <si>
    <t>11.</t>
  </si>
  <si>
    <t>Svi radovi moraju se izvoditi sa stručno osposobljenom radnom snagom za svaku vrstu radova. Nadzorni inženjer ima pravo tražiti da se neodgovarajuća stručna radna snaga zamijeni, što obvezuje Izvođača radova da to i učini.</t>
  </si>
  <si>
    <t>12.</t>
  </si>
  <si>
    <t>U slučaju da Izvođač radova izvede pojedine radove čiji kvaliteta ne zadovoljava kvalitetu predviđenu projektom, dužan je o svom trošku iste radove ukloniti i ponovo izvesti onako kako je predviđeno projektom.</t>
  </si>
  <si>
    <t>13.</t>
  </si>
  <si>
    <t>Svu štetu koju Izvođač radova nemarom nanese okolnim prostorima, zgradama, predmetima, infrastrukturi i okolišu, dužan je popraviti i dovesti u prvobitno stanje i to o svom trošku. Prije početka radova Izvođač je dužan fotografirati postojeće stanje kako bi imao dokaze u slučaju eventualnih oštećenja.</t>
  </si>
  <si>
    <t>14.</t>
  </si>
  <si>
    <t>Sastavni dio troškovnika čini i elektrotehnički projekt (svi njegovi dijelovi). Ponuditelji su dužni prije podnošenja ponude temeljito pregledati projektnu dokumentaciju, obići i pregledati građevinu odnosno lokaciju građevine te procijeniti sve činjenice koje utječu na cijenu, kvalitetu i rok završetka radova, budući da se naknadni prigovori i zahtjevi za povećanjem cijene radi nedovoljnog poznavanja građevine i projektne dokumentacije neće razmatrati.</t>
  </si>
  <si>
    <t>15.</t>
  </si>
  <si>
    <t>Ponuditelj je prilikom ugovaranja izvođenja dužan izdati uvjerenje o primitku projektne dokumentacije i troškovnika na koje nema primjedbi.</t>
  </si>
  <si>
    <t>16.</t>
  </si>
  <si>
    <t>Prije početka radova izvođač radova dužan je u skladu s postojećim propisima označiti i osigurati gradilište.</t>
  </si>
  <si>
    <t>17.</t>
  </si>
  <si>
    <t>Sve stavke troškovnika moraju se količinski kontrolirati prije narudžbe.</t>
  </si>
  <si>
    <t>18.</t>
  </si>
  <si>
    <t>Sve odredbe ovih općih uvjeta kao i ostali dijelovi projekta su sastavni dio ugovora o gradnji zaključenog između Investitora i Izvođača, a Izvođač se obvezuje da ih prihvaća bez prigovora i primjedbi.</t>
  </si>
  <si>
    <t>r.b.</t>
  </si>
  <si>
    <t>OPIS</t>
  </si>
  <si>
    <t xml:space="preserve">JEDINICA MJERE </t>
  </si>
  <si>
    <t>KOLIČINA</t>
  </si>
  <si>
    <t>CIJENA / KOMAD</t>
  </si>
  <si>
    <t>UKUPNO</t>
  </si>
  <si>
    <t>NAPOMENA :</t>
  </si>
  <si>
    <t>- u stavke kabela potrebno je uračunati razvodne kutije te sav potreban instalacijski materijal i rad za dovođenje kabela u punu funkcionalnost</t>
  </si>
  <si>
    <t>- u sve stavke cijevi, kanalica i kabelskih staza potrebno je uračunati spojne i fazonske komade (cijevi i kanalice moraju biti samogasive)</t>
  </si>
  <si>
    <t>DEMONTAŽA</t>
  </si>
  <si>
    <t xml:space="preserve">Demontaža postojećih rasvjetnih tijela.
U stavku je potrebno uključiti i sav potrebni materijal i rad za  sanaciju stropa odnosno zida nakon demontaže. Površinu je potrebno pripremiti za ličenje.
U stavku je potrebno uključiti prijenos otpadnog materijala na deponij gradilišta, utovar u kamion i odvoz na gradski deponij bez obzira na udaljenost. </t>
  </si>
  <si>
    <t>kom</t>
  </si>
  <si>
    <t xml:space="preserve">Demontaža postojećih sklopki i utičnica
U stavku je potrebno uključiti i sav potrebni materijal i rad za  sanaciju zida nakon demontaže. Površinu je potrebno pripremiti za ličenje.
U stavku je potrebno uključiti prijenos otpadnog materijala na deponij gradilišta, utovar u kamion i odvoz na gradski deponij bez obzira na udaljenost. </t>
  </si>
  <si>
    <t xml:space="preserve">Demontaža postojećih kabelskih kanalica.
U stavku je potrebno uključiti i sav potrebni materijal i rad za sanaciju stropa odnosno zida nakon demontaže. Površinu je potrebno pripremiti za ličenje.
U stavku je potrebno uključiti prijenos otpadnog materijala na deponij gradilišta, utovar u kamion i odvoz na gradski deponij bez obzira na udaljenost. Izvedene će količine biti potrebno potkrijepiti dokaznicom mjera.  
Obračun po stvarno izvedenim količinama odnosno po m' demontirane kanalice. </t>
  </si>
  <si>
    <t>m</t>
  </si>
  <si>
    <t xml:space="preserve">Demontaža postojećih nadžbukno položenih kabela strukturnog kabliranja (bakar i optika) koji su prekratki da bi se preselili u  kabelske kanale u spuštenom stropu. Izvedene će količine biti potrebno potkrijepiti dokaznicom mjera.  
Obračun po stvarno izvedenim količinama odnosno po m' demontiranog kabela. </t>
  </si>
  <si>
    <t>RASVJETNA TIJELA</t>
  </si>
  <si>
    <t>NAPOMENA:</t>
  </si>
  <si>
    <t>U stavkama troškovnika u kojima se predlaže određeni model svjetiljke dozvoljeno je nuđenje jednakovrijedne opreme uz uvjet zadovoljavanja minimalnih tehničkih karakteristika koje su navedene u troškovniku. 
U slučaju nuđenja drugog tipa opreme potrebno je navesti točan tip, model i proizvođača opreme, te dostaviti svjetlotehničku krivulju (ldt format) zbog provjere zadovoljavanja svjetlotehničkih karakteristika od strane projektanta (u slučaju da svjetiljka ima više optika dozvoljeno je prilaganje svih modela). Potrebno je priložiti izvode iz kataloga proizvođača i kopije certifikata (uz ovlašteni prijevod na Hrvatski jezik) kojima se dokazuje zadovoljavanje navedenih tehničkih karakteristika. Nije dozvoljeno prilaganje brošura, kataloških podataka i dokumentacije izdanih od strane uvoznika, distributera, zastupnika i sl.. Kataloški podaci i svjetlotehničke krivulje moraju biti javno dostupni na web stranicama proizvođača (obavezno priložiti popis web adresa).
Kod nuđenja alternativnih svjetiljki Investitor prije odabira najpovoljnijeg ponuditelja ima pravo tražiti uzorke svjetiljaka zbog ocjene jednakovrijednosti. Iste je Ponuditelj dužan dostaviti u roku od 5 radnih dana.</t>
  </si>
  <si>
    <t xml:space="preserve">Oznaka na nacrtu: D1
Ugradna svjetiljka (downlighter), aluminijsko kućište, bijela boja,
Minimalne tehničke karakteristike:
Snaga ≤ 33W
Efektivni svjetlosni tok ≥ 3500lm
Efikasnost  ≥ 106lm/W
Temperatura boje svjetlosti = 4000K
Kvaliteta prikaza boje ≥ 80
Trajnost L70B50 ≥ 60.000h
Zaštita od prodora stranih tijela ≥ IP44
Dozvoljena temperatura ambijenta: 0°C do +40°C
svjetiljka posjeduje ENEC certifikat, 
kao tip LED Downlight RC-P-MW OPPLE
ili jednakovrijedan proizvod.
</t>
  </si>
  <si>
    <t xml:space="preserve">Oznaka na nacrtu: S1
Ugradna svjetiljka sigurnosne rasvjete, izvor LED maks. 3W, efektivni svjetlosni tok min 340lm, uskosnopna asimetrična optika za evakuacijske puteve, autonomija 3h, pripravni spoj, s polikarbonatnim kućištem bijele boje, adresabilna, predviđena za spajanje na centralni nadzorni sustav za ispitivanje i upravljanje, posjeduje ENEC certifikat, 
kao tip Lovato P Awex 
ili jednakovrijedan proizvod.
</t>
  </si>
  <si>
    <t xml:space="preserve">Oznaka na nacrtu: P1
Ugradna svjetiljka sigurnosne rasvjete, izvor LED maks 2W, efektivni svjetlosni tok min 220lm,  pripravni mod rada, autonomija 3h, zaštita IP65, sa piktogramskom pločom dimenzija cca 130x260mm i odgovarajućom oznakom smjera, adresabilna, predviđena za spajanje na centralni nadzorni sustav za ispitivanje i upravljanje, posjeduje ENEC certifikat, 
kao tip Exit  Awex
ili jednakovrijedan proizvod.
</t>
  </si>
  <si>
    <t xml:space="preserve">Sustav za nadzor sigurnosne rasvjete do 750 svjetiljki (proširivo do 4000), LED diode za signalizaciju stanja sustava, noćni rad, sustav pohrane podataka u internu i prijenosnu memoriju, 230V 50Hz napajanje, dodatno neovisno napajanje LiFePO4 baterijom, 6 komunikacijskih linija za povezivanje svjetiljki, maksimalna udaljenost od centralne jedinice do krajnje spojene svjetiljke 1200m, mogućnost proširenja komunikacijskog kabela za dodatnih 1200m putem RPT pojačala, LCD monitor osjetljiv na dodir, intuitivno grafičko korisničko sučelje, vlastiti WEB server, RJ45 priključak, 4 programibilna inputa, 4 programibilna outputa, 
kao tip: RUBIC UNA Awex 
ili jednakovrijedan proizvod.
</t>
  </si>
  <si>
    <t>Programiranje sustava sigurnosne rasvjete, adresiranje svjetiljaka, puštanje u pogon, ispis izvještaja o ispravnoj funkcionalnosti i edukacija korisnika.</t>
  </si>
  <si>
    <t>ELEKTROINSTALACIJA UZ RASVJETU I TERMOTEHNIKU I PRESELJENJE KABELA U SPUŠTENI STROP</t>
  </si>
  <si>
    <t>Kabel PP 2x1,5 mm²</t>
  </si>
  <si>
    <t>Kabel PP-Y 3x1,5 mm²</t>
  </si>
  <si>
    <t>Kabel PP 4x1,5 mm²</t>
  </si>
  <si>
    <t>Kabel PP-Y 3x2,5 mm²</t>
  </si>
  <si>
    <t>Kabel PP-Y 5x2,5 mm²</t>
  </si>
  <si>
    <t xml:space="preserve">JY(St)Y 1x2x0,8 </t>
  </si>
  <si>
    <t>Vod P/F-Y 6 mm² (polaganje u zid)</t>
  </si>
  <si>
    <t>Vod P/F-Y 16 mm² (polaganje u zid)</t>
  </si>
  <si>
    <t>Zvučnički kabel 2x2,5mm (prozirni, instalacijski)</t>
  </si>
  <si>
    <t>Kabel RG 59</t>
  </si>
  <si>
    <t>Kabel PP/L 3x0,75 mm²</t>
  </si>
  <si>
    <t>Kabel FG16OR16 3x4 mm²</t>
  </si>
  <si>
    <t>Kabel FG16OR16 3x6 mm²</t>
  </si>
  <si>
    <t>Kabel FG16OR16 5x2,5 mm²</t>
  </si>
  <si>
    <t>Kabel PP00-Y 5x1,5 mm²</t>
  </si>
  <si>
    <t>Šuko priključnica 16A, p/ž, komplet</t>
  </si>
  <si>
    <t>Prilagodba pozicije kamere videonadzora novom spuštenom stropu. Kamerama se neće mijenjati tlocrtna pozicije već će se pomicati vertikalno. Stavkom je potrebno obuhvatiti demontažu kamere i razvodne kutije s napojnim uređajem i preseljenje kamere tik do spuštenog stropa. Razvodna kutija sa napojnim uređajem bi se postavila u spušteni strop. Stavkom je, prema potrebi, potrebno obuhvatiti i produljenje napojnog kabela i koaksijalnog kabela. Potrebne spojnice i razvodne kutije uključiti u cijenu, a potrebni kabeli su specificirani u zasebnoj stavci troškovnika.   
U stavku je potrebno uključiti i sav potrebni materijal i rad za  sanaciju stropa odnosno zida nakon demontaže. Površinu je potrebno pripremiti za ličenje.
Za kamere koje više nisu u funkciji vršiti će se samo demontaža i sanacija zida.</t>
  </si>
  <si>
    <t xml:space="preserve">Prilagodba pozicije zvučnika novom spuštenom stropu. Zvučnicima se neće mijenjati tlocrtna pozicije već će se pomicati vertikalno. Stavkom je potrebno obuhvatiti demontažu zvučnika i preseljenje zvučnika tik do spuštenog stropa.  Stavkom je, prema potrebi, potrebno obuhvatiti i produljenje kabela. Potrebne spojnice i razvodne kutije uključiti u cijenu, a potrebni kabeli su specificirani u zasebnoj stavci troškovnika.   
U stavku je potrebno uključiti i sav potrebni materijal i rad za  sanaciju stropa odnosno zida nakon demontaže. Površinu je potrebno pripremiti za ličenje.
</t>
  </si>
  <si>
    <t>Izrada snimke postojećeg stanja kabela koji su položeni nadžbukno u hodnicima u kojima se planira izvesti spušteni strop. Potrebno je locirati početnu i završnu točku svih kabela te procijeniti da li će se kabeli moći preseliti na novopredviđene kabelske staze u spušteni strop bez produljenja, da li će se morati produžiti da bi se preselili ili će se morati položiti novi. Polaganje novih kabela odnosi se u prvom redu na kabele strukturnog kabliranja (optika, bakar) za koje produžavanje nije dozvoljeno.</t>
  </si>
  <si>
    <t>kpl</t>
  </si>
  <si>
    <t xml:space="preserve">Preseljenje postojećih nadžbukno položenih kabela u kabelske kanalu u spuštenom stropu. 
Stavkom je, prema potrebi, potrebno obuhvatiti i produljenje kabela. Potrebne spojnice i razvodne kutije uključiti u cijenu, a potrebni kabeli su specificirani u zasebnoj stavci troškovnika. Izvedene će količine biti potrebno potkrijepiti dokaznicom mjera.  
Obračun po stvarno izvedenim količinama odnosno po m' preseljenog kabela. </t>
  </si>
  <si>
    <t xml:space="preserve">Montaža svjetiljke ili napojne jedinice za svjetiljku.
U stavku je potrebno, neovisno o vrsti podloge na koju se svjetiljka ili napojna jedinica ugrađuje, uračunati sav potreban materijal i rad.    
</t>
  </si>
  <si>
    <t>Sklopka obična, p/ž, komplet</t>
  </si>
  <si>
    <t>Sklopka izmjenična, p/ž, komplet</t>
  </si>
  <si>
    <t xml:space="preserve">Tipkalo, 10A, p/ž, komplet </t>
  </si>
  <si>
    <t>Bistabilni relej za ugradnju u razvodnu kutiju, 230 VAC, 1 N/O, 10 A, komplet sa kutijom i ostalim potrebnim materijalom i radom.</t>
  </si>
  <si>
    <t>Spajanje P/F voda na metalne mase odgovarajućim spojnim priborom</t>
  </si>
  <si>
    <t>RAZDJELNI ORMARI</t>
  </si>
  <si>
    <t>4.1.</t>
  </si>
  <si>
    <r>
      <t xml:space="preserve">R-P-GUL1 </t>
    </r>
    <r>
      <rPr>
        <sz val="9"/>
        <rFont val="Arial"/>
        <family val="2"/>
        <charset val="238"/>
      </rPr>
      <t>- postojeći razdjelnik u koji se ugrađuje sljedeća oprema:</t>
    </r>
  </si>
  <si>
    <t>- automatski prekidač 10 kA, 3p, C20A</t>
  </si>
  <si>
    <t xml:space="preserve"> - postavljanje oznaka elemenata razdjelnika, plastični kanali i spojni materijal, vodiči za ožičenje glavnih i pomoćnih strujnih krugova, sabirnice, izolacijske ploče i pregrade, natpis upozorenja o prisutnosti napona, o vrsti primijenjene zaštite od previsokog napona, i s nazivom razdjelnika, jednopolna shema  zaštićena plastičnom folijom, uputstvo za davanje prve pomoći u slučaju udara struje te provjera ispravnosti montaže i ispitivanje funkcionalnog djelovanja</t>
  </si>
  <si>
    <t>kompleta</t>
  </si>
  <si>
    <t>4.2.</t>
  </si>
  <si>
    <r>
      <t xml:space="preserve">R-P-GUL2 </t>
    </r>
    <r>
      <rPr>
        <sz val="9"/>
        <rFont val="Arial"/>
        <family val="2"/>
        <charset val="238"/>
      </rPr>
      <t>- postojeći razdjelnik u koji se ugrađuje sljedeća oprema:</t>
    </r>
  </si>
  <si>
    <t>- automatski prekidač 10 kA, 1p, C10A</t>
  </si>
  <si>
    <t>4.3.</t>
  </si>
  <si>
    <r>
      <t xml:space="preserve">R-P-II  </t>
    </r>
    <r>
      <rPr>
        <sz val="9"/>
        <rFont val="Arial"/>
        <family val="2"/>
        <charset val="238"/>
      </rPr>
      <t>- postojeći razdjelnik u koji se ugrađuje sljedeća oprema:</t>
    </r>
  </si>
  <si>
    <t>- automatski prekidač 10 kA, 1p, C32A</t>
  </si>
  <si>
    <t>4.4.</t>
  </si>
  <si>
    <r>
      <t xml:space="preserve">R-1K-GUD1 </t>
    </r>
    <r>
      <rPr>
        <sz val="9"/>
        <rFont val="Arial"/>
        <family val="2"/>
        <charset val="238"/>
      </rPr>
      <t>- postojeći razdjelnik u koji se ugrađuje sljedeća oprema:</t>
    </r>
  </si>
  <si>
    <t>- automatski prekidač 10 kA, 1p, C25A</t>
  </si>
  <si>
    <t>4.5.</t>
  </si>
  <si>
    <r>
      <t xml:space="preserve">R-1K-GUL1 </t>
    </r>
    <r>
      <rPr>
        <sz val="9"/>
        <rFont val="Arial"/>
        <family val="2"/>
        <charset val="238"/>
      </rPr>
      <t>- postojeći razdjelnik u koji se ugrađuje sljedeća oprema:</t>
    </r>
  </si>
  <si>
    <t>4.6.</t>
  </si>
  <si>
    <r>
      <t xml:space="preserve">R-1K-GUL2 </t>
    </r>
    <r>
      <rPr>
        <sz val="9"/>
        <rFont val="Arial"/>
        <family val="2"/>
        <charset val="238"/>
      </rPr>
      <t>- postojeći razdjelnik u koji se ugrađuje sljedeća oprema:</t>
    </r>
  </si>
  <si>
    <t>4.7.</t>
  </si>
  <si>
    <r>
      <t xml:space="preserve">R-1K-GUL3 </t>
    </r>
    <r>
      <rPr>
        <sz val="9"/>
        <rFont val="Arial"/>
        <family val="2"/>
        <charset val="238"/>
      </rPr>
      <t>- postojeći razdjelnik u koji se ugrađuje sljedeća oprema:</t>
    </r>
  </si>
  <si>
    <t>- kombinirani prekidač (zaštitni uređaj diferencijalne struje + automatski prekidač) In=B16A, Idif=0,03A, 2p, 10 kA</t>
  </si>
  <si>
    <t>4.8.</t>
  </si>
  <si>
    <r>
      <t xml:space="preserve">R-2K-GUD1 </t>
    </r>
    <r>
      <rPr>
        <sz val="9"/>
        <rFont val="Arial"/>
        <family val="2"/>
        <charset val="238"/>
      </rPr>
      <t>- postojeći razdjelnik u koji se ugrađuje sljedeća oprema:</t>
    </r>
  </si>
  <si>
    <t>4.9.</t>
  </si>
  <si>
    <r>
      <t xml:space="preserve">R-2K-GUL1 </t>
    </r>
    <r>
      <rPr>
        <sz val="9"/>
        <rFont val="Arial"/>
        <family val="2"/>
        <charset val="238"/>
      </rPr>
      <t>- postojeći razdjelnik u koji se ugrađuje sljedeća oprema:</t>
    </r>
  </si>
  <si>
    <t>4.10.</t>
  </si>
  <si>
    <r>
      <t xml:space="preserve">R-2K-GUL2 </t>
    </r>
    <r>
      <rPr>
        <sz val="9"/>
        <rFont val="Arial"/>
        <family val="2"/>
        <charset val="238"/>
      </rPr>
      <t>- postojeći razdjelnik u koji se ugrađuje sljedeća oprema:</t>
    </r>
  </si>
  <si>
    <t>4.11.</t>
  </si>
  <si>
    <r>
      <t xml:space="preserve">R-2K-GUL3 </t>
    </r>
    <r>
      <rPr>
        <sz val="9"/>
        <rFont val="Arial"/>
        <family val="2"/>
        <charset val="238"/>
      </rPr>
      <t>- postojeći razdjelnik u koji se ugrađuje sljedeća oprema:</t>
    </r>
  </si>
  <si>
    <t>INSTALACIJA ELEKTRONIČKE KOMUNIKACIJSKE MREŽE</t>
  </si>
  <si>
    <t>Priključnica 1x RJ45 cat.6 UTP, nadgradna, komplet</t>
  </si>
  <si>
    <t>Priključnica 2x RJ45 cat.6 UTP, nadgradna, komplet</t>
  </si>
  <si>
    <t>Priključnica 3x RJ45 cat.6 UTP, nadgradna, komplet</t>
  </si>
  <si>
    <t>Priključnica 4x RJ45 cat.6 UTP, nadgradna, komplet</t>
  </si>
  <si>
    <t>Priključnica 1x RJ45 cat.6 UTP, ugradna, komplet</t>
  </si>
  <si>
    <t xml:space="preserve">Kabel U/UTP LSOH, cat.6
Izvedene će količine biti potrebno potkrijepiti dokaznicom mjera.  
Obračun po stvarno izvedenim količinama odnosno po m' položenog i spojenog kabela. </t>
  </si>
  <si>
    <t xml:space="preserve">Optički kabel za univerzalnu primjenu, multimod, 8 niti
Izvedene će količine biti potrebno potkrijepiti dokaznicom mjera.  
Obračun po stvarno izvedenim količinama odnosno po m' položenog kabela. </t>
  </si>
  <si>
    <t>Preseljenje postojećeg KO na novu lokaciju
Odspajanje 50-ak postojećih UTP kabela i 1 optičkog kabela te nakon preseljenje ponovno spajanje na lokalni razdjelnik (napajanje i uzemljenje)</t>
  </si>
  <si>
    <t xml:space="preserve">Spajanje multimodnog optičkog kabela u komunikacijskom ormaru. Stavkom je potrebno obuhvatiti sav potreban materijal i rad za spajanje do 8 niti na jednom kraju multimodnog kabela na opremu unutar ormara.  
Obračun po stvarno izvedenim količinama odnosno po stvarno spojenim optičkim kabelima (1 kabel = 2 komada) </t>
  </si>
  <si>
    <t>Mjerenje parametara mreže s izdavanjem mjernih rezultata - Cat.6 Stavkom je potrebno obuhvatiti sve kabele na kojima su vršeni radovi (preseljeni i novo položeni).</t>
  </si>
  <si>
    <t>Mjerenje i izdavanje certifikata o izvršenom mjerenju kvalitete položenih optičkih kabela s OTDR-om i mjeračima snage. Stavkom je potrebno obuhvatiti sve optičke kabele na kojima su vršeni radovi (preseljeni i novo položeni).</t>
  </si>
  <si>
    <t>CIJEVI I TRASE</t>
  </si>
  <si>
    <t>Perforirani limeni kanal PK50/30</t>
  </si>
  <si>
    <t>Perforirani limeni kanal PK100/50</t>
  </si>
  <si>
    <t>Perforirani limeni kanal PK200/50</t>
  </si>
  <si>
    <t>Kabelska kanalica s poklopcem (plastična) 10x10 mm, montaža vijcima</t>
  </si>
  <si>
    <t>Kabelska kanalica s poklopcem (plastična) 15x15 mm, montaža vijcima</t>
  </si>
  <si>
    <t>Kabelska kanalica s poklopcem (plastična) 20x20 mm, montaža vijcima</t>
  </si>
  <si>
    <t>Kabelska kanalica s poklopcem (plastična) 15x30 mm  (VxŠ), montaža vijcima</t>
  </si>
  <si>
    <t>Kabelska kanalica s poklopcem (plastična) 60x100 mm (VxŠ), montaža vijcima</t>
  </si>
  <si>
    <t>PSC cijev Ø16mm (za beton)</t>
  </si>
  <si>
    <t>PSC cijev Ø20mm  (za beton)</t>
  </si>
  <si>
    <t>PSC cijev Ø25mm  (za beton)</t>
  </si>
  <si>
    <t>PSC cijev Ø32mm (za beton)</t>
  </si>
  <si>
    <t>PNT cijev Ø 16 mm (unutarnji Ø 13 mm)</t>
  </si>
  <si>
    <t>PNT cijev Ø 20 mm (unutarnji Ø 16,9 mm)</t>
  </si>
  <si>
    <t>PNT cijev Ø 25 mm (unutarnji Ø 21,4 mm)</t>
  </si>
  <si>
    <t>OSTALO</t>
  </si>
  <si>
    <t>Radovi po nalogu nadzornog inženjera</t>
  </si>
  <si>
    <t>sati</t>
  </si>
  <si>
    <t>Funkcionalno ispitivanje instalacije</t>
  </si>
  <si>
    <t>Ispitivanje instalacije od strane ovlaštenog trgovačkog društva i izdavanje atesta</t>
  </si>
  <si>
    <t>Projektantski nadzor</t>
  </si>
  <si>
    <t>Izrada dokumentacije izvedenog stanja (izvedbenog projekta) ovjerena od strane ovlaštenih inženjera. Projekt se predaje u tri tiskana primjerka i u digitalnom obliku (nacrti u DWG, a tekst u PDF formatu) na CD mediju</t>
  </si>
  <si>
    <t xml:space="preserve">Ispitivanje funkcionalnosti sustava videonadzora od strane pravne ili fizičke osobe registrirane za obavljanje poslova tehničke zaštite i izdavanje Uvjerenja. </t>
  </si>
  <si>
    <t>Izrada dokumentacije izvedenog stanja sustava videonadzora i protuprovale od strane pravne ili fizičke osobe registrirane za obavljanje poslova tehničke zaštite
Projekt se predaje u tri tiskana primjerka i u digitalnom obliku (nacrti u DWG, a tekst u PDF formatu) na CD mediju</t>
  </si>
  <si>
    <t>REKAPITULACIJA</t>
  </si>
  <si>
    <t>kn</t>
  </si>
  <si>
    <t>UKUPNO:</t>
  </si>
  <si>
    <t>PDV (25%):</t>
  </si>
  <si>
    <t>SVEUKUPNO:</t>
  </si>
  <si>
    <t>1.1.</t>
  </si>
  <si>
    <t>1.2.</t>
  </si>
  <si>
    <t>1.3.</t>
  </si>
  <si>
    <t>1.4.</t>
  </si>
  <si>
    <t>6.1.</t>
  </si>
  <si>
    <t>6.2.</t>
  </si>
  <si>
    <t>6.3.</t>
  </si>
  <si>
    <t>6.4.</t>
  </si>
  <si>
    <t>6.5.</t>
  </si>
  <si>
    <t>6.6.</t>
  </si>
  <si>
    <t>6.7.</t>
  </si>
  <si>
    <t>6.8.</t>
  </si>
  <si>
    <t>6.9.</t>
  </si>
  <si>
    <t>6.10.</t>
  </si>
  <si>
    <t>6.11.</t>
  </si>
  <si>
    <t>6.12.</t>
  </si>
  <si>
    <t>6.13.</t>
  </si>
  <si>
    <t>6.14.</t>
  </si>
  <si>
    <t>6.15.</t>
  </si>
  <si>
    <t>7.1.</t>
  </si>
  <si>
    <t>7.2.</t>
  </si>
  <si>
    <t>7.3.</t>
  </si>
  <si>
    <t>7.4.</t>
  </si>
  <si>
    <t>7.5.</t>
  </si>
  <si>
    <t>7.6.</t>
  </si>
  <si>
    <t>7.7.</t>
  </si>
  <si>
    <t>2.1.</t>
  </si>
  <si>
    <t>2.2.</t>
  </si>
  <si>
    <t>2.3.</t>
  </si>
  <si>
    <t>2.4.</t>
  </si>
  <si>
    <t>2.5.</t>
  </si>
  <si>
    <t>SADRŽAJ</t>
  </si>
  <si>
    <t>A</t>
  </si>
  <si>
    <t>PREDOPISI GRAĐEVINSKO OBRTNIČKIH RADOVA</t>
  </si>
  <si>
    <t>I</t>
  </si>
  <si>
    <t>OPĆI UVJETI UZ TROŠKOVNIK GRAĐEVINSKO-OBRTNIČKIH RADOVA</t>
  </si>
  <si>
    <t>B</t>
  </si>
  <si>
    <t>SPUŠTENI STROPOVI</t>
  </si>
  <si>
    <t>II</t>
  </si>
  <si>
    <t xml:space="preserve">LIČILAČKI  RADOVI </t>
  </si>
  <si>
    <t>III</t>
  </si>
  <si>
    <t>STOLARSKI RADOVI</t>
  </si>
  <si>
    <t>IV</t>
  </si>
  <si>
    <t>OSTALI RADOVI</t>
  </si>
  <si>
    <t>A        PREDOPISI GRAĐEVINSKO OBRTNIČKIH RADOVA</t>
  </si>
  <si>
    <t>I            OPĆI UVJETI UZ TROŠKOVNIK GRAĐEVINSKO-OBRTNIČKIH RADOVA</t>
  </si>
  <si>
    <t xml:space="preserve">Sve radove izvesti prema opisima pojedinih stavki troškovnika, općim smjernicama iz pojedinih grupa radova, detaljima, i svim važećim tehničkim propisima i standardima, kao i uputstvima proizvođača materijala, te pravilima struke i građevinskim normama. Za izvođenje svih radova uvjetuje se rad sa stručno osposobljenom radnom snagom za pojedine vrste radova prema Zakonu o gradnji, sa propisanom kvalitetom materijala koja mora odgovarati postojećim tehničkim propisima i važećim Hrvatskim standardima. Ako neke stavke imaju nejasan i nedovoljan opis, onda svaki "započeti" opis pojedine stavke znači cjelokupnu izradu te stavke, to jest nabavu, dopremu materijala, sve prijenose i prijevoze, izradu, skidanje oplate, zaštitu, njegovanje pojedinih elemenata po izradi i nakon ugradbe, odvoz viška materijala na gradski deponij, kao i ostalo. Bez posebne nadoplate potrebno je obuhvatiti sve elemente navedene kako slijedi:                                                         </t>
  </si>
  <si>
    <t xml:space="preserve">a) izvođač radova dužan je prije početka radova provjeriti kote postojećeg stanja terena u odnosu na relativnu kotu (+/-0,00) kod svih ulaza i kod svih unutrašnjih podnih ploča kao i za ulazne instalacije,                                     </t>
  </si>
  <si>
    <t>b) utvrditi kotu 0,00 i obilježiti je na gradilištu kao referentnu točku,</t>
  </si>
  <si>
    <t xml:space="preserve">c) ukoliko se ukažu eventualne nejednakosti između projekta i stanja na gradilištu izvođač radova dužan je pravovremeno o tome izvjestiti investitora, projektanta i nadzornog inženjera te shodno tome zatražiti potrebna objašnjenja,                                                                                </t>
  </si>
  <si>
    <t xml:space="preserve">d) sve mjere u projektima provjeriti na gradilištu prije narudžbe materijala ili gotovih proizvoda,                                        </t>
  </si>
  <si>
    <t xml:space="preserve">e) provjera količina troškovnika obaveza je Izvođača radova, kao i izrada dokaznice izvedenih radova unutar građevinske knjige       </t>
  </si>
  <si>
    <t>MATERIJAL</t>
  </si>
  <si>
    <t>Pod stavkom materijal podrazumijeva se dobavna cijena materijala, to jest cijena glavnih i pomoćnih materijala potrebnog za ugradnju do kompletne gotovosti. U tu cijenu potrebno je uključiti i cijenu prijevoza bez obzira na vrstu prijevoznog sredstva, udaljenost, te eventualne potrebne utovare, istovare i prijenose do skladišta i do mjesta ugradbe. U cijeni materijala je i cijena čuvanja, zaštite i skladištenja materijala do ugradnje. Prema Zakonu o gradnji (NN 153/13., 20/17.), potrebno je uzimanje uzoraka - probnih kocki - za beton, te ugradnja samo onih materijala koji imaju važeće ateste. Svu dokumentaciju o dokazu kvalitete materijala prikuplja izvođač radova i po završetku predaje Investitoru.</t>
  </si>
  <si>
    <t>RAD</t>
  </si>
  <si>
    <t xml:space="preserve">U kalkulaciji rada treba uključiti sav potreban rad, kako glavni tako i pomoćni, te kompletan unutarnji prijenos bilo ručni bilo pomoću strojeva. Ujedno treba uključiti rad oko zaštite gotovih elemenata konstrukcije, zidova, podova i ostalih dijelova građevine od štetnih utjecaja vrućine i hladnoće kao i pohranu sa čuvanjem elemenata skinutih sa građevine koji će se naknadno ugraditi na građevini. </t>
  </si>
  <si>
    <t>SKELA</t>
  </si>
  <si>
    <t>Sve vrste pomoćnih skela bez obzira na visinu, ulaze u jediničnu cijenu dotične stavke troškovnika.</t>
  </si>
  <si>
    <t>IZMJERA</t>
  </si>
  <si>
    <t>Ukoliko u pojedinoj stavci troškovnika nije definiran način obračuna radova, isti se obračunava prema važećim građevinskim normama u Republici Hrvatskoj. Kod paušalnog obračuna izvođač mora sam procijeniti vrijednost pojedinih stavaka koje se obračunavaju u stavci te isti izvesti bez prava na dodatne iznose.</t>
  </si>
  <si>
    <t>FAKTOR</t>
  </si>
  <si>
    <t xml:space="preserve">Na jediničnu cijenu radne snage, izvođač radova ima pravo zaračunati faktor prema postojećim privremenim instrumentima, a na temelju Zakonskih propisa koji reguliraju tu tematiku. Povrh toga, izvođač radova ima pravo faktorom obuhvatiti i slijedeće radove, a nakon pregleda i upoznavanja gradilišta i dokumentacije, koji se neće zasebno platiti kao naknadni rad i to: </t>
  </si>
  <si>
    <t>a) cjelokupnu režiju gradilišta uključivo dizalice, mostove, sitnu mehanizaciju i ostalo</t>
  </si>
  <si>
    <t>b) najamne troškove posuđene mehanizacije koju izvođač ne posjeduje,</t>
  </si>
  <si>
    <t>c) sva ispitivanja materijala bilo na gradilištu bilo u laboratorijima, ishodovanje atesta,</t>
  </si>
  <si>
    <t>d) uređenje gradilišta po izvedenim radovima sa odvozom otpadnih materijala,</t>
  </si>
  <si>
    <t xml:space="preserve">Sve navedeno vrijedi i za sve kooperante i radove predviđene ovim troškovnikom, bez obzira na vrstu. Izvođač ima pravo na maržu u postotku koji će odrediti samostalno, a u okvirima važećih propisa koji reguliraju tu materiju, a u sklopu jedinične cijene. </t>
  </si>
  <si>
    <t>OSIGURANJE OBJEKTA I GRADILIŠTA TIJEKOM IZVOĐENJA RADOVA</t>
  </si>
  <si>
    <t>Izvođač je dužan o svom trošku osigurati gradilište i objekt od nepogoda i svih mogućih drugih oštećenja za vrijeme trajanja izvođenja. Svaka šteta koja bi bila prouzročena na građevini, vozilima, susjednim građevinama, okolišu ili prolaznicima tijekom izvođenja radova, a nepažnjom Izvođača, pada na teret Izvođača radova koji ju je dužan otkloniti, tj. nadoknaditi štetu u roku kojeg će utvrditi sa Investitorom.</t>
  </si>
  <si>
    <t>ČUVANJE GRADILIŠTA</t>
  </si>
  <si>
    <t>Nadzor nad gradilištem, te svim alatima, strojevima i materijalom pada na teret Izvođača radova.</t>
  </si>
  <si>
    <t>JEDINIČNA CIJENA</t>
  </si>
  <si>
    <t xml:space="preserve">U jediničnu cijenu uključena je nadoknada za sav potreban rad i materijal potreban za izvođenje svake pojedine stavke (gotovost stavke je do njezine pune funkcije), ako u stavci troškovnika nije drugačije rečeno. Jedinična cijena uključuje i izvođenje svih pomoćnih i pripremnih radnji, kao i sve potrebne pomoćne utovare, pretovare i transporte, te odvoz materijala na javnu, registriranu deponiju ili deponiranje materijala na mjesto koje odredi investitor. </t>
  </si>
  <si>
    <t>Cijene ponuđene troškovnikom uključuju sve građevinske strojeve, radnike, kontrolu kvalitete, materijala i rada (sve ateste), montažu, osiguranje, dobit, poreze i davanja, te potrebne radnje, troškove organizacije i mjere koje nalažu Zakon o prostornom uređenju i gradnji, Zakon o zaštiti na radu i Zakon o zaštiti od požara, zajedno sa svim rizicima, odgovornostima i obvezama navedenim ili nagovještenim ugovorom.</t>
  </si>
  <si>
    <t>Izvoditelj treba ispuniti sve količine i cijene za sva poglavlja radova opisanih troškovnikom.</t>
  </si>
  <si>
    <t>Smatra se da je izvoditelj obišao i detaljno ispitao gradilište i okolinu, da se upoznao s položajem i stanjem prometnica na lokaciji, da je ispitao i provjerio postojeće izvore za opskrbu materijalom, kao i sve ostale okolnosti koje su od utjecaja na izvođenje radova i formiranje jedinične cijene.</t>
  </si>
  <si>
    <t>KVALITETA IZVEDENIH RADOVA</t>
  </si>
  <si>
    <t>Izvoditelj radova odgovara za kvalitetu izvedenih radova i ugrađenih materijala. Svi radovi moraju biti izvedeni u skladu s propisima, tehničkim uvjetima i pravilima struke. Kvaliteta ugrađenog materijala utvrđuje se ispitivanjem od za to ovlaštene institucije, kao i važećim atestima. Po primopredaji građevine svi atesti se predaju investitoru na korištenje, kao i projekti izvedenog stanja, koji čine arhivsku dokumentaciju zgrade, i ujedno su dokumenti za ishođenje uporabne dozvole.  Za izvedene radove, svoje i svojih kooperanata, investitoru odgovara isključivo izvoditelj, kao nositelj svih ugovorenih radova.</t>
  </si>
  <si>
    <t>Po završetku radova kvalitetu izvedenih radova treba ustanoviti zapisnički s nadležnim Nadzornim inžinjerom. Ukoliko se ustanovi da su pojedini radovi izvedeni nekvalitetno, Izvođač je dužan iste ponovno izvesti u traženoj kvaliteti ili naručiti kod drugog Izvođača, a sve u roku i na svoj trošak.</t>
  </si>
  <si>
    <t>ČIŠĆENJE OBJEKTA</t>
  </si>
  <si>
    <t>Izvoditelj je dužan kontinuirano tijekom izvedbe radova čistiti gradilište i građevinu, te nakon izvedbe svih ugovorenih radova i prije primopredaje objekta investitoru sve fino očistiti, te otpadni materijal odvesti na gradski deponij.</t>
  </si>
  <si>
    <t>ATESTI ZA IZVEDENE RADOVE</t>
  </si>
  <si>
    <t>Izvođač je dužan posjedovati ili ishodovati sve zakonom i troškovnikom predviđene ateste za sve ugrađene materijale i izvedene radove, a u svemu prema Zakonu o gradnji (NN 153/13., 20/17.),  Zakonu o zaštiti od požara (NN 92/10.) te Zakona o zaštiti na radu (NN 71/14., 118/14., 154/14.) Izvoditelj je dužan sve ateste dostavljati investitoru tijekom izvođenja.</t>
  </si>
  <si>
    <t>OBRAČUN IZVEDENIH RADOVA</t>
  </si>
  <si>
    <t>Obračun izvedenih radova radi se preko ovjerene građevinske knjige, prema stvarno izvršenim količinama, ukoliko Ugovorom o izvođenju radova nije drukčije rečeno.</t>
  </si>
  <si>
    <t>U troškovniku je opisan način izvođenja pojedinih radova. Izvođenje onih radova koji nisu posebno opisani troškovnikom, treba biti u skladu s važećim normama i standardima, običajima, pravilima građenja i uzancama. Za sve tako izvedene radove izvoditelj nema prava na dodatnu odštetu ili promjenu jedinične cijene izražene u ponudi, osim ako to nije specificirano u posebnoj ponudi za predmetne radove, koja je ovjerena od investitora ili od nadzornog inženjera.</t>
  </si>
  <si>
    <t>U slučaju da izvođač neke radove izvede materijalom kvalitetnijim od predviđenog, a da za to nije prethodno ishodio odobrenje investitora, nema pravo nadoknade za povećanje troškova izvedbe.</t>
  </si>
  <si>
    <t>U slučaju da izvođač radova izvede neke radove čija bi kvaliteta bila u suprotnosti s predviđenim kvalitetom i opisom, dužan je o svom trošku iste srušiti i ukloniti, te ponovno izvesti onako kako je to predviđeno projektnom dokumentacijom.</t>
  </si>
  <si>
    <t>Ako se pokaže potreba za izvedbom radova koji nisu predviđeni troškovnikom, izvođač radova mora prethodno za izvedbu istih dobiti odobrenje od predstavnika investitora, odnosno Nadzornog inženjera, te s istim utvrditi cijenu izvedbe (dostaviti analizu cijene) i sve to unijeti u građevinski dnevnik.</t>
  </si>
  <si>
    <t>TEHNIČKI UVJETI ZA IZVEDBU RADOVA</t>
  </si>
  <si>
    <t>Prilikom izvedbe radova izvođač je dužan pridržavati se odredbi važećih propisa, normativa, standarda i uzanci te sve radove izvesti kvalitetno i solidno. Nekvalitetno izvedeni radovi neće se obračunati sve dok se ne uklone uočeni nedostaci.</t>
  </si>
  <si>
    <t>Izvoditelj je dužan do primopredaje građevine ukloniti sve građevinskim dnevnikom evidentirane  nedostatke. Sanacija nedostataka pada na teret izvoditelja. Za nedostatke koji ne ugrožavaju stabilnost konstrukcije, a ne uklone se do konačnog obračuna, investitor ima pravo ugovoriti sa drugim izvoditeljem, a pri konačnom obračunu isti odbiti prvom izvoditelju.</t>
  </si>
  <si>
    <t>Opaska:  izračun količina za predmetnu građevinu.</t>
  </si>
  <si>
    <t xml:space="preserve">Prije davanja konačne ponude, obavezno pregledati projektnu domumentaciju sa svim detaljima  te sa objašnjenjima odgovornog projektanta, obići gradilište i upoznati se sa stanjem na terenu. Izračun količina sačinjen je na temelju arhitektonskih podloga prije uvezivanja. U troškovniku kod davanja ponude nije dozvoljeno dopisivanje, križanje i nedavanje jediničnih cijena, već se sve to mora napisati na posebnom podnesku kao dodatak službenoj ponudi. </t>
  </si>
  <si>
    <t>Ovi opći uvjeti sastavni su dio ponude svih radova za uređenje dotičnog prostora.</t>
  </si>
  <si>
    <t xml:space="preserve">Kod izrade betona na gradilištu pomoću mješalica, voditi računa o zadanim markama betona, kao i dodacima aditiva za plastičnost i vodonepropusnost. </t>
  </si>
  <si>
    <t>Prije izvođenja radova treba provjeriti kvalitetu svih materijala koji se ugrađuju i izvesti radove u skladu s detaljima izvedbe i opisom iz troškovnika. Prije izvođenja treba obvezno izvršiti izmjeru na licu mjesta. Eventualne promjene u detaljima ili materijalu treba izvoditelj dogovoriti s projektantom ili nadležnim nadzornim inženjerom.</t>
  </si>
  <si>
    <t>Zabranjena je upotreba materijala (osnovnog ili pomoćnog) koji nije predviđen opisom, nacrtima i detaljima, te odgovarajućim normama ili tehničkim uvjetima za izvođenje istih. Ukoliko izvoditelj ipak izvede radove na neodgovarajući način ili od neodgovarajućih materijala, dužan je o tome upozoriti nadzornog inženjera i dogovorno riješiti, te zapisnički ustanoviti kvalitetu izvođenja radova.</t>
  </si>
  <si>
    <t>Ukoliko prije početka izvođenja radova izvoditelj ustanovi da je došlo do promjene uvjeta za izvođenje radova, dužan je o tome upozoriti nadzornog inženjera i dogovorno riješiti, te zapisnički ustanoviti kvalitetu izvođenja radova.</t>
  </si>
  <si>
    <t>Pri radu treba primjenjivati sve potrebne mjere zaštite na radu, naročito zaštite od požara. Ukoliko nadzorni inženjer uoči da se izvođač ne pridržava ovih pravila, može mu zabraniti daljnji rad dok ga ne organizira u skladu s pravilima.</t>
  </si>
  <si>
    <t xml:space="preserve">Prilikom izvođenja radova, izvoditelj treba zaštiti sve susjedne plohe, dijelove konstrukcije i prethodno izvedene radove na prikladan način, a u skladu s pravilima, tako da ne dođe do njihovog oštećenja. </t>
  </si>
  <si>
    <t>Troškove zaštite treba izvoditelj uračunati u jediničnu cijenu. Ukoliko ipak dođe do oštećenja prethodno izvedenih radova za koje je odgovoran izvoditelj ili njegov kooperant, dužan ih je o svom trošku dovesti u stanje prije oštećenja, ili naručiti iste radove kod drugog izvoditelja na svoj teret. Popravak treba izvesti u primarno određenom roku ili dogovorno.</t>
  </si>
  <si>
    <r>
      <t xml:space="preserve">Sve stavke troškovnika ukoliko ima nekih nejasnoća, izvođač će pojasniti s projektantom prije ulaska u posao, jer se nakon početka radova neće tolerirati nikakve nejasnoće opisa stavki i tražiti će se besprijekorno izvršenje istih u smislu kakvim ih je projektant zamislio i definirao. </t>
    </r>
    <r>
      <rPr>
        <b/>
        <sz val="10"/>
        <rFont val="Arial"/>
        <family val="2"/>
        <charset val="238"/>
      </rPr>
      <t>Prije narudžbe materijala po stavkama, izvođač je dužan prekontrolirati iste i uzeti stvarne mjere na licu mjesta kako ne bi došlo do štete uslijed krivih podataka po pitanju količine radova i produženja roka zbog naknadnih narudžbi istih.</t>
    </r>
  </si>
  <si>
    <t xml:space="preserve">Sve elemente opreme, namještaja, konstrukcija, koje nisu tipizirane, ili nisu u standardnom programu proizvođača, tj. nemaju popratnu dokumentaciju i ateste, izvođač radova je dužan prije izrade navedenih elemenata izraditi radioničke nacrte, obavezno ih ovjeriti kod nadzornog inženjera i projektanta, a tek potom krenuti u izradu tih elemenata. </t>
  </si>
  <si>
    <t>Izvoditelj treba kvalitetu ugrađenih materijala i stručnosti radnika dokazati odgovarajućim atestima i uvjerenjima izdanim od strane za to ovlaštene institucije.</t>
  </si>
  <si>
    <t>Građevinski dnevnik i knjigu  vodi izvođač radova i svakodnevno upisuje potrebne podatke predviđene Zakonom o građenju.</t>
  </si>
  <si>
    <t>Tijekom radova i po njihovom završetku, izvoditelj je dužan čistiti radni prostor.</t>
  </si>
  <si>
    <t>Izvođač radova mora svaku promjenu u toku gradnje, kako u konstrukciji tako i u instalacijama, ucrtati u nacrtnu dokumenataciju i po završetku radova predati Investitoru kao nacrt izvedenog stanja.</t>
  </si>
  <si>
    <t>Izvoditelj je također dužan ukloniti sve zaštitne i pomoćne konstrukcije u roku koji je predviđen za izvođenje radova i na svoj trošak. Po završetku radova kvalitetu izvedenih radova treba izvoditelj ustanoviti zapisnički s nadležnim nadzornim inženjerom. Ukoliko se ustanovi da su radovi izvedeni nekvalitetno, izvoditelj je dužan iste ponovno izvesti u traženoj kvaliteti ili iste naručiti kod drugog izvoditelja, a sve u roku i na svoj trošak.</t>
  </si>
  <si>
    <t>Osim navedenih općih uvjeta, za određene grupe radova vrijede posebne opće napomene, kojih se zajedno s ovim uvjetima treba obavezno pridržavati u cjelini. Posebne opće napomene dane su u sklopu s odgovarajućim grupama radova.</t>
  </si>
  <si>
    <t>B.I   SPUŠTENI STROPOVI</t>
  </si>
  <si>
    <t xml:space="preserve">Rušenje postojećeg gipskartonskog stropa na tipskoj podkonstrukciji u unutarnjem hodniku prizemlja. Stavka obuhvaća demontažu/rušenje gipskartonskih ploča te kompletne tipske podkonstrukcije sa odvozom otpadnog materijala na odgovarajuću deponiju. Rušenje predmetnog spuštenog stropa vršiti pažljivo jer će se na predmetnoj poziciji izvesti novi spušteni Armstrong strop. Obračun po m2. </t>
  </si>
  <si>
    <r>
      <t>m</t>
    </r>
    <r>
      <rPr>
        <vertAlign val="superscript"/>
        <sz val="10"/>
        <rFont val="Arial"/>
        <family val="2"/>
        <charset val="238"/>
      </rPr>
      <t>2</t>
    </r>
  </si>
  <si>
    <t>a'</t>
  </si>
  <si>
    <t>Dobava i montaža demontabilnog spuštenog Armstrong spuštenog stropa. Predmetni spušteni strop izvodi se od mineralnih ploča ravnog ruba (board) model Atlas dim. 600x600x12mm na podkonstukciji Prelude 24mm u bijeloj boji na tipskoj ovjesnoj konstrukciji. Visina spuštanja stropa iznosi cca. 40cm od postojećeg stropa odnosno donje kote nosača sitnorebričastog stropa kako bi se smjestile sve potrebne instalacije i rasvjeta. Potrebno je uvažavati projektirani raspored i način ugradnje instalacija te novoprojektirane rasvjete i ostalih elemenata predviđenih za ugradnju i postavu na strop. Radnu skelu za rad na visini do 4,00m uključiti u jedniničnu cijenu. Obračun po m2 izvedenog kompletnog spuštenog stropa, do pune gotovosti i funkcionalnosti stavke bez ikakovih dodataka.</t>
  </si>
  <si>
    <t>PRIZEMLJE</t>
  </si>
  <si>
    <t>1. KAT</t>
  </si>
  <si>
    <t>2. KAT</t>
  </si>
  <si>
    <t>B.I    SPUŠTENI STROPOVI UKUPNO</t>
  </si>
  <si>
    <t>Kuna</t>
  </si>
  <si>
    <t>B.II    LIČILAČKI RADOVI</t>
  </si>
  <si>
    <t xml:space="preserve">Soboslikarski i ličilački radovi moraju biti izvedeni savjesno i prvoklasno. Oni se u pravilu izvode tek nakon odstranjenja nečistoća i otpadaka od građenja i svega drugog što bi moglo smetati urednom obavljanju ovih radova.
Izvođač je dužan prije početka radova pregledati sve površine i predmete koji će biti ličeni i oblagani i na sve greške koje uoči treba ukazati investitoru odnosno nadzornom inženjeru, kako bi se izbjeglo ispravljanje već gotovih radova.
Po pravilu, za sve soboslikarske radove podloge moraju biti čvrste i čiste od prašine i prljavština. Kao nedostaci podloge smatraju se:
</t>
  </si>
  <si>
    <t xml:space="preserve">mort koji sadrži aktivne soli, mekani i slabi mort, nedovoljno suha podloga, podloga koja je uprljana smolom, plastičnom masom, cementnim mortom, masnoćom i druge prljavštine koje se teško odstranjuju.
Podloga za ličilačke radove mora biti potpuno čista i suha, bez prljavština kao što je npr. Mort, rđa, mast, bitumen i sl.
</t>
  </si>
  <si>
    <t xml:space="preserve">Materijali za izradu moraju zadovoljavati odgovarajuće propise i standarde. Ukoliko se stavkom troškovnika traži materijal, koji nije obuhvaćen propisima, izvest će se prema uputama proizvođača. Ako koja stavka izvođaču nije jasna, mora prije predaje ponude tražiti objašnjenje od projektanta.
Eventualne izmjene materijala te načina izvedbe tjekom gradnje, moraju se izvršiti isključivo pismenim dogovorom s projektantom i nadzornim inženjerom. Sve više radnje, koje neće biti na taj način utvrđene, neće se priznati u obračunu. Prije početka radova dužnost je soboslikara upozoriti nadzornog inženjera na sve eventualne manjkavosti podloga, odnosno radova ostalih obrtnika, kako bi se na vrijeme otklonile.
</t>
  </si>
  <si>
    <t>Ovi opći uvjeti mjenjaju se ili nadopunjuju opisom pojedine stavke troškovnika.</t>
  </si>
  <si>
    <r>
      <t>Površine otvora, koji imaju uložine (špalete), manjih od 3 m</t>
    </r>
    <r>
      <rPr>
        <b/>
        <sz val="10"/>
        <rFont val="Arial"/>
        <family val="2"/>
        <charset val="238"/>
      </rPr>
      <t>² se ne odbijaju, a površine otvora većih od 3m2 se odbijaju samo za površinu koja prelazi 3m2, a površine špaleta se ne obračunaju posebno.</t>
    </r>
  </si>
  <si>
    <t xml:space="preserve">Predmetni radovi odnose se na zidne površine unutarnjih hodnika južnog i zapadnog krila gdje se izvode spušteni Armstrong stropovi tj. onih površina koje su predmet zahvata ove projektne dokumentacije (proučiti projektnu dokumentaciju). Predmetne zidne površine nemaju ukrasne zidne elemente te plastiku već se radi o glatkim površinama bez ukrasa. Ulazni hall te glavno stepenište sa ukrasnim zidnim elementima i plastikom nije predmet ovog zahvata. 
</t>
  </si>
  <si>
    <t xml:space="preserve">Demontaže i skidanja raznih zidnih oglasnih i izložbenih panoa te slika, njihovo skladištenje na mjesto određeno od strane investitora te njihova ponovna montaža po završetku svih ličilačkih radova. Obračun po komadu novisno o dimenziji pojedinog elementa. </t>
  </si>
  <si>
    <t>oglasni/izložbeni panoi</t>
  </si>
  <si>
    <t>kom.</t>
  </si>
  <si>
    <t>slike</t>
  </si>
  <si>
    <t xml:space="preserve">Zaštita podova i svih otvora(prozori i vrata) prije početka izvođenja ličilačkih radova. Zaštita podova izvodi se tvrdim kartonom i čvrstom PVC folijom te kreptrakama, a otvora finom folijom i kreptrakama. Obračun zaštite podova po m2 podova, a otvora po komadu otvora neovisno o dimenziji (dimenzije vidljive u projektnoj dokumentaciji).  </t>
  </si>
  <si>
    <t>podovi</t>
  </si>
  <si>
    <t>otvori</t>
  </si>
  <si>
    <t>Priprema zidova za ličenje na način:</t>
  </si>
  <si>
    <t>- Mjestimično struganje i uklanjanje starih dotrajalih slojeva boje i žbuke;</t>
  </si>
  <si>
    <t>- Krpanje većih oštećenja reparaturnom žbukom sa vlaknima;</t>
  </si>
  <si>
    <t>- Po potrebi otvaranje pukotina te njihov popravak uz bandažiranje bandažnom trakom;</t>
  </si>
  <si>
    <t>- Pregletavanje i brušenje (gdje god je potrebno) te oprašivanje;</t>
  </si>
  <si>
    <t xml:space="preserve">Stavka uključuje sve potrebne radnje u svrhu dobijanja savršeno glatke površine  spremne za završno ličenje. Radnu skelu za rad na visini do 4,00m uključiti u jedniničnu cijenu. Obračun po m2 ukupne površine zidova. Površine otvora, koji imaju uložine (špalete), manjih od 3 m² se ne odbijaju, a površine otvora većih od 3m2 se odbijaju samo za površinu koja prelazi 3m2, a površine špaleta se ne obračunaju posebno. </t>
  </si>
  <si>
    <t>Ličenje unutrašnjih zidova građevine kvalitetnom disperzijskom bojom u tonu po izboru investitora i predstavnika nadležnog konzervatorskog odjela. Predvidjeti broj premaza koji je dovoljan da se dobiju savršeno jednolične površine (min 2 premaza). Stavka uključuje sve potrebne impregnacije i međupremaze.</t>
  </si>
  <si>
    <t xml:space="preserve">Radnu skelu za rad na visini do 4,00m uključiti u jedniničnu cijenu. Obračun po m2 površine zidova. Površine otvora, koji imaju uložine (špalete), manjih od 3 m² se ne odbijaju, a površine otvora većih od 3m2 se odbijaju samo za površinu koja prelazi 3m2, a površine špaleta se ne obračunaju posebno. </t>
  </si>
  <si>
    <t>Sanacija uljenog sokla visine 160cm od poda na način:</t>
  </si>
  <si>
    <t xml:space="preserve">- Mjestimično struganje i ,po potrebi, paljenje stare dotrajale uljene boje; </t>
  </si>
  <si>
    <t>- Impregniranje, temeljno bojanje i završno ličenje kvalitetnom uljenom bojom. Ton i boja po izboru investitora i predstavnika nadležnog konzervatorskog odjela.</t>
  </si>
  <si>
    <t xml:space="preserve">Obračun po m2.  </t>
  </si>
  <si>
    <t>Sanacija metalnih vratašaca instalacijskih otvora koja se nalaze u hodnicima. Predmetna vrata su jednokrilna dimenzija 85x185cm. Obrada jednostrano tj. sa vanjske strane - prema hodniku. U cijeni obuhvatiti čišćenje od korozije te slabodržeće i dotrajale boje, zaštitu od korozije, temeljnu boju te dvostruki premaz odgovarajućom završnom bojom u tonu po izboru investitora i predstavnika nadležnog konzervatorskog odjela.  Obračun po komadu predmetnih vratašaca.</t>
  </si>
  <si>
    <t>Ličilačka pripomoć kod izvođenja ličilačkih radova. Uključuje sav materijal i rad. Obračun po R.S. KV ličioca.</t>
  </si>
  <si>
    <t>RS</t>
  </si>
  <si>
    <t>B.II      LIČILAČKI RADOVI UKUPNO</t>
  </si>
  <si>
    <t xml:space="preserve">B.III      STOLARSKI RADOVI </t>
  </si>
  <si>
    <t xml:space="preserve">Predmetni stolarski radovi odnose se na prilagodbu nadsvjetla vrata koja prema postojećem stanju idu do vrha postojećeg stropa. S obzirom na postavu novog spuštenog Armstrong stropa za cca. 40cm od vrha postojećeg stropa odnosno donje kote nosača sitnorebričastog stropa potrebno je izvesti predmetnu prilagodbu kako bi predmetni spušteni strop imao kontinuirani prelaz preko navedenih otvora, a ujedno je potrebno i sa unutarnje strane prostorija, iz estetskih razloga, zatvoriti pogled prema praznini iznad spuštenog stropa. </t>
  </si>
  <si>
    <t>Iskazane dimenzije su projektantske. Prije izrade i narudžbe materijala, obavezno je potrebno uzeti dimenzije na licu mjesta za svaki pojedini otvor.</t>
  </si>
  <si>
    <t>Dobava materijala te izrada prilagodbe nadsvjetla vrata sa spuštenim Armstrong stropom, a sve prema detaljnom nacrtu iz nacrtnog dijela projektne dokumentacije (vidi projektnu dokumantaciju). Predmetna prilagodba se sastoji od montaže drvene razdjelne letve za nalijeganje spuštenog stropa sa strane hodnika. Predmetna razdjelna letva je dim. poprečnog presjeka 4x6cm te dužine istovjetne stolarskoj širini otvora. U cijenu uključiti i urezivanje bočnih ukrasnih lajsni vrata za kontinuiranu postavu rubnog profila spuštenog stropa. Sa unutarnje strane prostorije montirati drvenu razdjelnu letvu za zatvaranje pogleda prema praznini iznad spuštenog stropa dim. poprečnog presjeka 4x6cm te dužine istovjetne stolarskoj širini otvora te letvicu poprečnog presjeka 2x2cm za nalijeganje ploče od iverala. Po montaži prethodno navedenih letvi montirati ploču od iverala bijele boje i debljine cca. 12mm, širine istovjetne stolarskoj širini otvora te visine cca. 30cm (točna visina se određuje s obzirom na visinu spuštanja armstrong spuštenog stropa). Predmetna ploča od iverala obavezno mora bit od jednog komada.  Sve montaže izvesti bez vidljivih vezivnih elemenata (vide, čavli i sl.) U cijenu uključiti i temeljni nalič te ličenje pokrivnom akrilnom bijelom bojom svih vidljivih letvica od neobrađenog drva kako bi se uklopili u bijelu boju vrata. Obračun po komadu, do pune gotovosti i funkcionalnosti stavke.</t>
  </si>
  <si>
    <t>B.III      STOLARSKI RADOVI UKUPNO</t>
  </si>
  <si>
    <t>B.IV  OSTALI RADOVI</t>
  </si>
  <si>
    <t>B.IV  OSTALI RADOVI UKUPNO</t>
  </si>
  <si>
    <r>
      <t>Čišćenje kompletnog predmetnog prostora tijekom građenja i završno fino čišćenje istog. U cijenu je uključen cjelokupni rad i potrebni materijal za čišćenje. Obračun po m2 neto površine predmetnih hodnika gdje se vrši zahvat. Ukupna površina neto prostora (hodnika) gdje se vrši zahvat iznosi 700,00m</t>
    </r>
    <r>
      <rPr>
        <vertAlign val="superscript"/>
        <sz val="10"/>
        <rFont val="Arial"/>
        <family val="2"/>
      </rPr>
      <t>2</t>
    </r>
    <r>
      <rPr>
        <sz val="10"/>
        <rFont val="Arial"/>
        <family val="2"/>
      </rPr>
      <t>. Obračun po m2.</t>
    </r>
  </si>
  <si>
    <t xml:space="preserve">                REKAPITULACIJA</t>
  </si>
  <si>
    <t>LIČILAČKI RADOVI</t>
  </si>
  <si>
    <t>PDV</t>
  </si>
  <si>
    <t xml:space="preserve">SVEUKUPNO  </t>
  </si>
  <si>
    <t xml:space="preserve">               SVEUKUPNA REKAPITULACIJA</t>
  </si>
  <si>
    <t>GRAĐEVINSKO OBRTNIČKI RADOVI UKUPNO</t>
  </si>
  <si>
    <t>STROJARSKE INSTALACIJE UKUPNO</t>
  </si>
  <si>
    <t>ELEKTROINSTALACIJE UKUPNO</t>
  </si>
  <si>
    <t>PDV 25%</t>
  </si>
  <si>
    <t>OPĆE NAPOMENE UZ TROŠKOVNIK STROJARSKIH INSTALACIJA</t>
  </si>
  <si>
    <t xml:space="preserve"> 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</si>
  <si>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xml:space="preserve">   ‒    sve potrebne prateće građevinske i (sva “štemanja”, prodori za cjevnu instalaciju, instalaciju klimatizacije, uključivo s završnom građevinskom obradom i sl.) elektroinstalaterske radove (spajanje uređaja na izvedene elektroinstalacije i sl.),
      ‒ izradu potrebne prateće radioničke dokumentacije,
      ‒ prateća ispitivanja (tlačne, funkcionalne probe i sl.) s izradom pismenog izvješća,
      ‒ puštanje u probni pogon,
      ‒ podešavanje radnih parametara,
      ‒ puštanje u funkcijski-trajni rad,
      ‒ izradu primopredajne dokumentacije,
      ‒ izradu projekta izvedenog stanja,</t>
  </si>
  <si>
    <t xml:space="preserve">  kao i ostale radove koji nisu posebno iskazani specifikacijama, a potrebni su za potpunu i urednu izvedbu projektiranih instalacija, njihovu funkcionalnost, pogonsku gotovost i primopredaju korisniku kao npr. uputstva za rukovanje i održavanje, izradu natpisnih pločica i oznaka, pribavljanje potrebne dokumentacije za uporabnu dozvolu i sl.</t>
  </si>
  <si>
    <t xml:space="preserve">  Ponuditelji su obvezni prije podnošenja ponude temeljito pregledati građevinu i projektnu dokumentaciju, te procjeniti relevantne činjenice koje utječu na cijenu, kvalitetu i rok završetka radova, budući se naknadni prigovori i zahtjevi za povećanje cijene radi nepoznavanja ili nedovoljnog poznavanja građevine i projektne dokumentacije neće razmatrati.</t>
  </si>
  <si>
    <t xml:space="preserve">  Prateća čišćenja prostora tijekom izvedbe radova, kao i obuka osoblja korisnika u rukovanju instalacijom do konačne - službene primopredaje investitoru odnosno krajnjem korisniku, moraju biti uključena u ponudbenu cijenu.</t>
  </si>
  <si>
    <t xml:space="preserve">  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</si>
  <si>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 xml:space="preserve">  U troškovima materijala, podrazumijeva se nabavna cijena kako primarnog, tako i kompletnog pomoćnog spojnog - potrošnog materijala, uključivo sa svim potrebnim prijenosima, utovarima i istovarima, uskladištenjem i čuvanjem.</t>
  </si>
  <si>
    <t xml:space="preserve">  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</si>
  <si>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 xml:space="preserve">  U ponudbenim cjenama mora biti obuhvaćen sav rad, glavni i pomoćni, kao i prateći građevinski radovi na izvedbi prodora te završne obrade istih, uporaba lakih pokretnih skela, sva potrebna podupiranja, sav unutrašnji transport te potrebna zaštita izvedenih radova.</t>
  </si>
  <si>
    <t>Jedinične cijene sadrže :</t>
  </si>
  <si>
    <t>potreban "faktor" za pokriće radne snage,</t>
  </si>
  <si>
    <t>potreban "faktor" za pokriće organizacije gradilišta,</t>
  </si>
  <si>
    <t>potreban "faktor" za pokriće režije,</t>
  </si>
  <si>
    <t>svi ostali troškovi koji se uobičajeno pokrivaju kroz "faktor".</t>
  </si>
  <si>
    <t>Prije početka izvedbe izvoditelj radova dužan je u skladu s važećim propisima osigurati gradilište.</t>
  </si>
  <si>
    <t>Za eventualne štete uzrokovane neodgovornim ili nestručnim radom odgovara izvoditelj radova, te ih je obvezan nadoknaditi investitoru.</t>
  </si>
  <si>
    <t>Pri izvedbi instalacije obavezno je poštivati:</t>
  </si>
  <si>
    <t>HRN norme,</t>
  </si>
  <si>
    <t>DIN norme,</t>
  </si>
  <si>
    <t>DEMONTAŽA :</t>
  </si>
  <si>
    <t>U stavku je potrebno uključiti i korištenje kamiona sa korpom, budući se iste nalaze na pročelju.</t>
  </si>
  <si>
    <t>Demontaža cijevi radnog medija između vanjske i unutrašnje jedinice, pripadajućeg napojnog i signalnog kabela, te pvc kanalice, prosječne dužine 4 m. U cijenu je potrebno uključiti i odvoz demontiranog materijala na trajni deponij.</t>
  </si>
  <si>
    <t>Nakon skidanja vanjskih jedinica sve otvore potrebno je zidarski obraditi otvor u vanjskom zidu. S vanjske strane potrebno je otvor zatvoriti na način da se onemogući ulazak vode. Stavka obuhvaća sav potreban materijal i rad.</t>
  </si>
  <si>
    <t>INSTALACIJA GRIJANJA I HLAĐENJA - PRIZEMLJE :</t>
  </si>
  <si>
    <t xml:space="preserve">Dobava i ugradnja vanjske jedinice inverter sustava multi split izvedbe za spajanje do 3 unutarnje jedinice, namjenjena za vanjsku montažu - zaštićena od vremenskih utjecaja, kao proizvod Mitsubishi Elecrtic Japan ili jednakovrijedan .............................., s ugrađenim inverter kompresorom, zrakom hlađenim kondenzatorom i svim potrebnim elementima za zaštitu i kontrolu, sljedećih tehničkih značajki:: </t>
  </si>
  <si>
    <r>
      <t xml:space="preserve">- Tip: </t>
    </r>
    <r>
      <rPr>
        <b/>
        <sz val="10"/>
        <color rgb="FF000000"/>
        <rFont val="Arial"/>
        <family val="2"/>
        <charset val="238"/>
      </rPr>
      <t>MXZ-3E68VA</t>
    </r>
  </si>
  <si>
    <t xml:space="preserve">- nominalni učinak hlađenja: Qhl =  6,8 (2,9 - 8,4) kW </t>
  </si>
  <si>
    <t>- apsorbirana snaga: 2,190 kW / 230 V / 1 faza / 50 Hz</t>
  </si>
  <si>
    <t>- godišnja potrošnja: 425 kWh/g</t>
  </si>
  <si>
    <t>- sezonski stupanj energet. učinkovit.: SEER = A+ (5,6)</t>
  </si>
  <si>
    <t xml:space="preserve">- nominalni učinak grijanja: Qgr = 8,6 (2,6 - 10,6) kW </t>
  </si>
  <si>
    <t>- apsorbirana snaga: 2,380 kW / 230 V / 1 faza / 50 Hz</t>
  </si>
  <si>
    <t>- učinak grijanja: - pri referentnoj temperaturi: 5,4  kW</t>
  </si>
  <si>
    <t xml:space="preserve">                           - pri bivalentnoj temperaturi: 6,0  kW</t>
  </si>
  <si>
    <t xml:space="preserve">          - pri min. temperaturi radnog područja: 4,4 kW</t>
  </si>
  <si>
    <t xml:space="preserve">- snaga pomoćnog elektrogrijača: 1,4  kW </t>
  </si>
  <si>
    <t>- godišnja potrošnja: 2466  kWh / g</t>
  </si>
  <si>
    <t>- sezonski stupanj energet. učinkovit.: SCOP = A (3,9)</t>
  </si>
  <si>
    <t>- protok zraka - hlađenje: 38,9 m3/min</t>
  </si>
  <si>
    <t>- protok zraka - grijanje: 39,6 m3/min</t>
  </si>
  <si>
    <t xml:space="preserve">- područje hlađenja: -10 °C do +46°C </t>
  </si>
  <si>
    <t xml:space="preserve">- područje grijanja:   -15 °C do +24 °C </t>
  </si>
  <si>
    <t>- nivo zvučnog tlaka - hlađenje (SPL): 50 dB (A)</t>
  </si>
  <si>
    <t>- nivo zvučne snage - hlađenje (PWL): 64 dB (A)</t>
  </si>
  <si>
    <t>- nivo zvučnog tlaka - grijanje (SPL): 53 dB (A)</t>
  </si>
  <si>
    <t xml:space="preserve">- dimenzije: V × Š × D: 710 x 840 (+30) x 330 (+66) mm    </t>
  </si>
  <si>
    <t>- masa: 57 kg</t>
  </si>
  <si>
    <t>- maksimalna dozvoljena duljina cijevnog razvoda: 60 m</t>
  </si>
  <si>
    <t>- maksimalna dozvoljena duljina cijevnog razvoda za jednu jedinicu: 25 m</t>
  </si>
  <si>
    <t>- maksimalna dozvoljena visinska razlika vanjske i unutarnje jedinice: 15 (10) m</t>
  </si>
  <si>
    <t>- priključak R410A - tekuća faza: 3 x 6,35 mm</t>
  </si>
  <si>
    <t>- priključak R410A - plinovita faza: 3 x 9,52 mm</t>
  </si>
  <si>
    <t>U stavku je potrebno uračunati i nosač vanjske jedinice, kompletno sa pričvrsnim materijalom i antikorozivno zaštićen, te antivibracijski podmetači.</t>
  </si>
  <si>
    <t>Dobava i ugradnja unutarnje jedinice inverter sustava s maskom, predviđena za montažu na zid, kao proizvod Mitsubishi Electric Japan ili jednakovrijedan ......................................, opremljena ventilatorom, 5-brzinskim elektromotorom, izmjenjivačem topline s direktnom ekspanzijom freona, te svim potrebnim elementima za zaštitu, kontrolu i regulaciju uređaja i temperature, sljedećih tehničkih značajki :</t>
  </si>
  <si>
    <r>
      <t xml:space="preserve">Tip: </t>
    </r>
    <r>
      <rPr>
        <b/>
        <sz val="10"/>
        <color rgb="FF000000"/>
        <rFont val="Arial"/>
        <family val="2"/>
        <charset val="238"/>
      </rPr>
      <t>MSZ-SF35VE</t>
    </r>
  </si>
  <si>
    <t>- učinak hlađenja: Qh = 3.5 kW</t>
  </si>
  <si>
    <t xml:space="preserve">- učinak grijanja:  Qg = 4.0 kW </t>
  </si>
  <si>
    <t>- medij: R410A</t>
  </si>
  <si>
    <t>- količina zraka: V = 3.2 - 4.1 - 5.6 - 7.2 - 9.1 m3/min</t>
  </si>
  <si>
    <t>- nivo buke: 19 - 24 - 30 -36 - 42 dB (A)</t>
  </si>
  <si>
    <t>- dimenzije: V × Š × D = 299× 798 × 195 mm</t>
  </si>
  <si>
    <t>- masa: 10.0 kg</t>
  </si>
  <si>
    <t>Uključivo:</t>
  </si>
  <si>
    <t>- infracrveni upravljač sa 7-dnevnim timerom i satom</t>
  </si>
  <si>
    <t xml:space="preserve">Dobava i ugradnja vanjske jedinice inverter sustava multi split izvedbe za spajanje do 4 unutarnje jedinice, namjenjena za vanjsku montažu - zaštićena od vremenskih utjecaja, kao proizvod Mitsubishi Elecrtic Japan ili jednakovrijedan .............................., s ugrađenim inverter kompresorom, zrakom hlađenim kondenzatorom i svim potrebnim elementima za zaštitu i kontrolu, sljedećih tehničkih značajki:: </t>
  </si>
  <si>
    <r>
      <t xml:space="preserve">- Tip: </t>
    </r>
    <r>
      <rPr>
        <b/>
        <sz val="10"/>
        <color rgb="FF000000"/>
        <rFont val="Arial"/>
        <family val="2"/>
        <charset val="238"/>
      </rPr>
      <t>MXZ-4E83VA</t>
    </r>
  </si>
  <si>
    <r>
      <t>- nominalni učinak hlađenja: Q</t>
    </r>
    <r>
      <rPr>
        <vertAlign val="subscript"/>
        <sz val="10"/>
        <rFont val="Arial"/>
        <family val="2"/>
        <charset val="238"/>
      </rPr>
      <t>hl</t>
    </r>
    <r>
      <rPr>
        <sz val="10"/>
        <rFont val="Arial"/>
        <family val="2"/>
        <charset val="238"/>
      </rPr>
      <t xml:space="preserve"> = 8,3 ( 3,7 - 9,2 ) kW </t>
    </r>
  </si>
  <si>
    <t>- apsorbirana snaga: 2,830 kW / 230 V / 1 faza / 50 Hz</t>
  </si>
  <si>
    <t>- godišnja potrošnja: 560 kWh/g</t>
  </si>
  <si>
    <t>- sezonski stupanj energet. učinkovitosti: SEER=A (5,2)</t>
  </si>
  <si>
    <r>
      <t>- nominalni učinak grijanja:   Q</t>
    </r>
    <r>
      <rPr>
        <vertAlign val="subscript"/>
        <sz val="10"/>
        <rFont val="Arial"/>
        <family val="2"/>
        <charset val="238"/>
      </rPr>
      <t>gr</t>
    </r>
    <r>
      <rPr>
        <sz val="10"/>
        <rFont val="Arial"/>
        <family val="2"/>
        <charset val="238"/>
      </rPr>
      <t xml:space="preserve"> = 9,0 ( 3,4 - 11,6 ) kW </t>
    </r>
  </si>
  <si>
    <t>- apsorbirana snaga: 2,42 kW / 230 V / 1 faza / 50 Hz</t>
  </si>
  <si>
    <t>- učinak grijanja: - pri referentnoj temperaturi: 5,6 kW</t>
  </si>
  <si>
    <t xml:space="preserve">- snaga pomoćnog elektrogrijača: 1,5  kW </t>
  </si>
  <si>
    <t>- godišnja potrošnja: 2536  kWh / g</t>
  </si>
  <si>
    <t>- sezonski stupanj energet. učinkovitosti: SCOP=A (3,9)</t>
  </si>
  <si>
    <r>
      <t>- protok zraka - hlađenje: 42,1 m</t>
    </r>
    <r>
      <rPr>
        <vertAlign val="superscript"/>
        <sz val="10"/>
        <rFont val="Arial"/>
        <family val="2"/>
        <charset val="238"/>
      </rPr>
      <t>3</t>
    </r>
    <r>
      <rPr>
        <sz val="10"/>
        <rFont val="Arial"/>
        <family val="2"/>
        <charset val="238"/>
      </rPr>
      <t>/min</t>
    </r>
  </si>
  <si>
    <r>
      <t>- protok zraka - grijanje:  43,8 m</t>
    </r>
    <r>
      <rPr>
        <vertAlign val="superscript"/>
        <sz val="10"/>
        <rFont val="Arial"/>
        <family val="2"/>
        <charset val="238"/>
      </rPr>
      <t>3</t>
    </r>
    <r>
      <rPr>
        <sz val="10"/>
        <rFont val="Arial"/>
        <family val="2"/>
        <charset val="238"/>
      </rPr>
      <t>/min</t>
    </r>
  </si>
  <si>
    <t>- nivo zvučnog tlaka - hlađenje (SPL): 49 dB (A)</t>
  </si>
  <si>
    <t>- nivo zvučne snage - hlađenje(PWL): 64 dB (A)</t>
  </si>
  <si>
    <t>- nivo zvučnog tlaka - grijanje(SPL): 50 dB (A)</t>
  </si>
  <si>
    <t xml:space="preserve">- dimenzije: V × Š × D: 915 x 900 x 320(+67) mm    </t>
  </si>
  <si>
    <t>- masa: 69 kg</t>
  </si>
  <si>
    <t>- maksimalna dozvoljena duljina cijevnog razvoda: 70 m</t>
  </si>
  <si>
    <t xml:space="preserve">- maksimalna dozvoljena duljina cijevnog razvoda za jednu </t>
  </si>
  <si>
    <t xml:space="preserve">  jedinicu : 25 m</t>
  </si>
  <si>
    <t xml:space="preserve">- maksimalna dozvoljena visinska razlika vanjske i </t>
  </si>
  <si>
    <t xml:space="preserve">   unutarnje jedinice : 15 (10) m</t>
  </si>
  <si>
    <t>- priključak R410A - tekuća faza: 4 x 6,35 mm</t>
  </si>
  <si>
    <t>- priključak R410A - plinovita faza: 3 x 9,52 mm + 1 x 12,7 mm</t>
  </si>
  <si>
    <t>U stavku je potrebno uračunati i nosač vanjske jedinice, kompletno sa pričvrsnim materijalom i antikorozivno zaštićen.</t>
  </si>
  <si>
    <r>
      <t xml:space="preserve">Tip: </t>
    </r>
    <r>
      <rPr>
        <b/>
        <sz val="10"/>
        <color rgb="FF000000"/>
        <rFont val="Arial"/>
        <family val="2"/>
        <charset val="238"/>
      </rPr>
      <t>MSZ-SF25VE</t>
    </r>
  </si>
  <si>
    <t>- učinak hlađenja: Qh = 2.5 kW</t>
  </si>
  <si>
    <t xml:space="preserve">- učinak grijanja:  Qg = 3.2 kW </t>
  </si>
  <si>
    <t xml:space="preserve">Dobava i ugradnja vanjske jedinice inverter sustava multi split izvedbe za spajanje do 6 unutarnje jedinice, namjenjena za vanjsku montažu - zaštićena od vremenskih utjecaja, kao proizvod Mitsubishi Elecrtic Japan ili jednakovrijedan .............................., s ugrađenim inverter kompresorom, zrakom hlađenim kondenzatorom i svim potrebnim elementima za zaštitu i kontrolu, sljedećih tehničkih značajki:: </t>
  </si>
  <si>
    <r>
      <t xml:space="preserve">- Tip: </t>
    </r>
    <r>
      <rPr>
        <b/>
        <sz val="10"/>
        <color rgb="FF000000"/>
        <rFont val="Arial"/>
        <family val="2"/>
        <charset val="238"/>
      </rPr>
      <t>MXZ-6D122VA</t>
    </r>
  </si>
  <si>
    <t xml:space="preserve">- nominalni učinak hlađenja: Qhl =  12,2 (3,5 - 13,5) kW </t>
  </si>
  <si>
    <t>- apsorbirana snaga: 3,660 kW / 230 V / 1 faza / 50 Hz</t>
  </si>
  <si>
    <t>- stupanj energet. učinkovit.: EER = A (3,3)</t>
  </si>
  <si>
    <t xml:space="preserve">- nominalni učinak grijanja: Qgr = 14,0 (3,5 - 16,5) kW </t>
  </si>
  <si>
    <t>- apsorbirana snaga: 3,310 kW / 230 V / 1 faza / 50 Hz</t>
  </si>
  <si>
    <t>- stupanj energet. učinkovit.: COP = A (4,23)</t>
  </si>
  <si>
    <t>- protok zraka - hlađenje: 63,0 m3/min</t>
  </si>
  <si>
    <t>- protok zraka - grijanje: 77,0 m3/min</t>
  </si>
  <si>
    <t>- nivo zvučnog tlaka - hlađenje (SPL): 55 dB (A)</t>
  </si>
  <si>
    <t>- nivo zvučnog tlaka - grijanje (SPL): 57 dB (A)</t>
  </si>
  <si>
    <t xml:space="preserve">- dimenzije: V × Š × D: 1048 x 950 x 330 mm    </t>
  </si>
  <si>
    <t>- masa: 88 kg</t>
  </si>
  <si>
    <t>- maksimalna dozvoljena duljina cijevnog razvoda: 80 m</t>
  </si>
  <si>
    <t>- priključak R410A - tekuća faza: 6 x 6,35 mm</t>
  </si>
  <si>
    <t>- priključak R410A - plinovita faza: 5 x 9,52+1x12.7 mm</t>
  </si>
  <si>
    <r>
      <t xml:space="preserve">Tip: </t>
    </r>
    <r>
      <rPr>
        <b/>
        <sz val="10"/>
        <color rgb="FF000000"/>
        <rFont val="Arial"/>
        <family val="2"/>
        <charset val="238"/>
      </rPr>
      <t>MSZ-SF42VE</t>
    </r>
  </si>
  <si>
    <t>- učinak hlađenja: Qh = 4.2 kW</t>
  </si>
  <si>
    <t xml:space="preserve">- učinak grijanja:  Qg = 5.4 kW </t>
  </si>
  <si>
    <t>- nivo buke: 26 - 31 - 36 -42 - 47 dB (A)</t>
  </si>
  <si>
    <t xml:space="preserve">Dobava i ugradnja vanjske jedinice inverter sustava multi split izvedbe za spajanje do 8 unutarnje jedinice, namjenjena za vanjsku montažu - zaštićena od vremenskih utjecaja, kao proizvod Mitsubishi Elecrtic Japan ili jednakovrijedan .............................., s ugrađenim inverter kompresorom, zrakom hlađenim kondenzatorom i svim potrebnim elementima za zaštitu i kontrolu, sljedećih tehničkih značajki:: </t>
  </si>
  <si>
    <r>
      <t xml:space="preserve">- Tip: </t>
    </r>
    <r>
      <rPr>
        <b/>
        <sz val="10"/>
        <color rgb="FF000000"/>
        <rFont val="Arial"/>
        <family val="2"/>
        <charset val="238"/>
      </rPr>
      <t>PUMY-P112YKM2</t>
    </r>
  </si>
  <si>
    <r>
      <t>- nominalni učinak hlađenja: Q</t>
    </r>
    <r>
      <rPr>
        <vertAlign val="subscript"/>
        <sz val="10"/>
        <rFont val="Arial"/>
        <family val="2"/>
        <charset val="238"/>
      </rPr>
      <t>hl</t>
    </r>
    <r>
      <rPr>
        <sz val="10"/>
        <rFont val="Arial"/>
        <family val="2"/>
        <charset val="238"/>
      </rPr>
      <t xml:space="preserve"> = 12,5 kW </t>
    </r>
  </si>
  <si>
    <t>- apsorbirana snaga: 2,79 kW / 380 - 415 V / 3 faze / 50 Hz</t>
  </si>
  <si>
    <t>- energetska učinkovitost: EER = 4,48</t>
  </si>
  <si>
    <r>
      <t>- nominalni učinak grijanja: Q</t>
    </r>
    <r>
      <rPr>
        <vertAlign val="subscript"/>
        <sz val="10"/>
        <rFont val="Arial"/>
        <family val="2"/>
        <charset val="238"/>
      </rPr>
      <t>gr</t>
    </r>
    <r>
      <rPr>
        <sz val="10"/>
        <rFont val="Arial"/>
        <family val="2"/>
        <charset val="238"/>
      </rPr>
      <t xml:space="preserve"> = 14,0 kW </t>
    </r>
  </si>
  <si>
    <t>- apsorbirana snaga: 3,04 kW / 380 - 415 V / 3 faze / 50 Hz</t>
  </si>
  <si>
    <t>- energetska učinkovitost: COP = 4,61</t>
  </si>
  <si>
    <r>
      <t>- protok zraka: 110 m</t>
    </r>
    <r>
      <rPr>
        <vertAlign val="superscript"/>
        <sz val="10"/>
        <rFont val="Arial"/>
        <family val="2"/>
        <charset val="238"/>
      </rPr>
      <t>3</t>
    </r>
    <r>
      <rPr>
        <sz val="10"/>
        <rFont val="Arial"/>
        <family val="2"/>
        <charset val="238"/>
      </rPr>
      <t>/min</t>
    </r>
  </si>
  <si>
    <t xml:space="preserve">- područje hlađenja: -5°C do +46°C </t>
  </si>
  <si>
    <t xml:space="preserve">- područje grijanja:   -20°C do 15°C </t>
  </si>
  <si>
    <t>- nivo zvučnog tlaka: 49 / 51 dB (A)</t>
  </si>
  <si>
    <t xml:space="preserve">- dimenzije: V × Š × D: 1338 x 1050 x 330(+25) mm    </t>
  </si>
  <si>
    <t>- masa: 125 kg</t>
  </si>
  <si>
    <t>- maksimalna dozvoljena duljina cijevnog razvoda: 150 m</t>
  </si>
  <si>
    <t>- max. dozvolj. duljina cijev. razvoda za jednu jedinicu: 80 m</t>
  </si>
  <si>
    <t xml:space="preserve">- max. dozvoljena duljina cijevnog razvoda od vanjske </t>
  </si>
  <si>
    <t xml:space="preserve">                             jedinice do branch box-a: 55 m</t>
  </si>
  <si>
    <t xml:space="preserve">- max. ukupna duljina cijevnog razvoda od branch box-a do </t>
  </si>
  <si>
    <t xml:space="preserve">                             unutarnjih jedinica: 95 m</t>
  </si>
  <si>
    <t xml:space="preserve">- max. duljina cijevnog razvoda od branch box-a do pojedine </t>
  </si>
  <si>
    <t xml:space="preserve">                             unutarnje jedinice: 25 m</t>
  </si>
  <si>
    <t xml:space="preserve">- max. dozvoljena visinska razlika vanjske i unutarnje </t>
  </si>
  <si>
    <t xml:space="preserve">                             jedinice: 50 (40) m</t>
  </si>
  <si>
    <t xml:space="preserve">- max. dozvoljena visinska razlika unutarnje i unutarnje </t>
  </si>
  <si>
    <t xml:space="preserve">                             jedinice: 12 m</t>
  </si>
  <si>
    <t xml:space="preserve">- max. dozvoljena visinska razlika branch box-a  i unutarnje jedinice </t>
  </si>
  <si>
    <t xml:space="preserve">                      jedinice (branch box - branch box): 15 (15) m</t>
  </si>
  <si>
    <t>- priključak R410A - tekuća faza: 9,52 mm</t>
  </si>
  <si>
    <t>- priključak R410A - plinovita faza: 15,88 mm</t>
  </si>
  <si>
    <t xml:space="preserve">Dobava i ugradnja izoliranog bakrenog spojnog elementa za razvod medija R-410A za plinsku i tekuću fazu, uključivo redukcije (2 komada po kompletu: plinska + tekuća faza), T-Račva, kao proizvod Mitsubishi Elecrtic Japan ili jednakovrijedan .............................., sljedećih tehničkih značajki:: </t>
  </si>
  <si>
    <r>
      <t xml:space="preserve">Tip: </t>
    </r>
    <r>
      <rPr>
        <b/>
        <sz val="10"/>
        <color rgb="FF000000"/>
        <rFont val="Arial"/>
        <family val="2"/>
        <charset val="238"/>
      </rPr>
      <t>MSDD-50BR-E</t>
    </r>
  </si>
  <si>
    <t xml:space="preserve">Dobava i ugradnja razdjelnika radnog medija multi split sustava, sa mikroprocesorskom regulacijom i ugrađenim LEV ventilima, za povezivanje unutarnjih jedinica s vanjskom, kao proizvod Mitsubishi Elecrtic Japan ili jednakovrijedan .............................., sljedećih tehničkih značajki:: </t>
  </si>
  <si>
    <r>
      <t xml:space="preserve">Tip: </t>
    </r>
    <r>
      <rPr>
        <b/>
        <sz val="10"/>
        <rFont val="Arial"/>
        <family val="2"/>
        <charset val="238"/>
      </rPr>
      <t>PAC-MK51BC</t>
    </r>
  </si>
  <si>
    <t xml:space="preserve">- napajanje: VA: 230 V / 1 Ph / 50 Hz;  </t>
  </si>
  <si>
    <t>- apsorbirana snaga: 0,003 kW</t>
  </si>
  <si>
    <t xml:space="preserve">- dimenzije: V × Š × D (mm): 170 × 450 × 280          </t>
  </si>
  <si>
    <t>- masa: 7,4 kg</t>
  </si>
  <si>
    <t>- priključak R410A - tekuća faza: 5 x 6,35  mm</t>
  </si>
  <si>
    <t>- priključak R410A - plinovita faza: 4 x 9,52 + 1 x 12,7  mm</t>
  </si>
  <si>
    <r>
      <t xml:space="preserve">Tip: </t>
    </r>
    <r>
      <rPr>
        <b/>
        <sz val="10"/>
        <color rgb="FF000000"/>
        <rFont val="Arial"/>
        <family val="2"/>
        <charset val="238"/>
      </rPr>
      <t>MSZ-SF20VE</t>
    </r>
  </si>
  <si>
    <t>- učinak hlađenja: Qh = 2.0 kW</t>
  </si>
  <si>
    <t xml:space="preserve">- učinak grijanja:  Qg = 2.2 kW </t>
  </si>
  <si>
    <t>- količina zraka: V = 3.5 - 3.9 - 4.6 - 5.5 - 6.9 m3/min</t>
  </si>
  <si>
    <t>- nivo buke: 21 - 26 - 30 -35 - 42 dB (A)</t>
  </si>
  <si>
    <t>- dimenzije: V × Š × D = 250 × 760 × 168 mm</t>
  </si>
  <si>
    <t>- masa: 7.7 kg</t>
  </si>
  <si>
    <r>
      <t xml:space="preserve">Tip: </t>
    </r>
    <r>
      <rPr>
        <b/>
        <sz val="10"/>
        <rFont val="Arial"/>
        <family val="2"/>
        <charset val="238"/>
      </rPr>
      <t>PAC-MK31BC</t>
    </r>
  </si>
  <si>
    <t>- masa: 6,7 kg</t>
  </si>
  <si>
    <t>- priključak R410A - tekuća faza: 3 x 6,35  mm</t>
  </si>
  <si>
    <r>
      <t xml:space="preserve">- Tip: </t>
    </r>
    <r>
      <rPr>
        <b/>
        <sz val="10"/>
        <color rgb="FF000000"/>
        <rFont val="Arial"/>
        <family val="2"/>
        <charset val="238"/>
      </rPr>
      <t>PUMY-P140YKM2</t>
    </r>
  </si>
  <si>
    <r>
      <t>- nominalni učinak hlađenja: Q</t>
    </r>
    <r>
      <rPr>
        <vertAlign val="subscript"/>
        <sz val="10"/>
        <rFont val="Arial"/>
        <family val="2"/>
        <charset val="238"/>
      </rPr>
      <t>hl</t>
    </r>
    <r>
      <rPr>
        <sz val="10"/>
        <rFont val="Arial"/>
        <family val="2"/>
        <charset val="238"/>
      </rPr>
      <t xml:space="preserve"> = 15,5 kW </t>
    </r>
  </si>
  <si>
    <t>- apsorbirana snaga: 4,52 kW / 380 - 415 V / 3 faze / 50 Hz</t>
  </si>
  <si>
    <t>- energetska učinkovitost: EER = 3,43</t>
  </si>
  <si>
    <r>
      <t>- nominalni učinak grijanja: Q</t>
    </r>
    <r>
      <rPr>
        <vertAlign val="subscript"/>
        <sz val="10"/>
        <rFont val="Arial"/>
        <family val="2"/>
        <charset val="238"/>
      </rPr>
      <t>gr</t>
    </r>
    <r>
      <rPr>
        <sz val="10"/>
        <rFont val="Arial"/>
        <family val="2"/>
        <charset val="238"/>
      </rPr>
      <t xml:space="preserve"> = 18,0 kW </t>
    </r>
  </si>
  <si>
    <t>- apsorbirana snaga: 4,47 kW / 380 - 415 V / 3 faze / 50 Hz</t>
  </si>
  <si>
    <t>- energetska učinkovitost: COP = 4,03</t>
  </si>
  <si>
    <t>- nivo zvučnog tlaka: 51 / 53 dB (A)</t>
  </si>
  <si>
    <r>
      <t>Dobava i ugradnja pumpe odvoda kondenzata, tip Delta fix/80, za zaštitnim koljenom za kanal 80/60 mm, ili jednakovrijedan .................................., koja se ugrađuje neposredno uz unutrašnju zidnu jedinicu, kompletno sa svim potrebnim materijalom i radom.</t>
    </r>
    <r>
      <rPr>
        <u/>
        <sz val="10"/>
        <rFont val="Arial"/>
        <family val="2"/>
        <charset val="238"/>
      </rPr>
      <t/>
    </r>
  </si>
  <si>
    <r>
      <t>Dobava i ugradnja bakrenih cijevi za potrebe razvoda freona (plinske i tekuće faze), kvalitete za rashladni medij R-410A, kompletno sa fazonskim komadima, spojnim (spojnice, ventili za punjenje freona i odzračivanje), brtvenim i sitnim potrošnim materijalom, te odmašćivanjem vakuumiranjem i punjenjem freona, do potpunog pogonskog stanja.</t>
    </r>
    <r>
      <rPr>
        <u/>
        <sz val="10"/>
        <rFont val="Arial"/>
        <family val="2"/>
        <charset val="238"/>
      </rPr>
      <t/>
    </r>
  </si>
  <si>
    <r>
      <t xml:space="preserve">Cijev je predviđena sa tvorničkom izolacijom za potrebe izolacije cijevi </t>
    </r>
    <r>
      <rPr>
        <b/>
        <u/>
        <sz val="10"/>
        <rFont val="Arial"/>
        <family val="2"/>
        <charset val="238"/>
      </rPr>
      <t>razvoda freona R-410A</t>
    </r>
    <r>
      <rPr>
        <sz val="10"/>
        <rFont val="Arial"/>
        <family val="2"/>
        <charset val="238"/>
      </rPr>
      <t>, debljine stijenke ovisno o dimenziji cijevi, klase gorivosti B, kompletno sa ljepilom, samoljepljivim izolirajućim i samoljepljivim trakama.</t>
    </r>
  </si>
  <si>
    <r>
      <t xml:space="preserve">Dobava i ugradnja bakrenih predizoliranih cijevi za potrebe razvoda freona, kompletno sa fazonskim komadima, spojnim (spojnice, ventili za punjenje freona i odzračivanje), brtvenim i sitnim potrošnim materijalom, te odmašćivanjem, vakuumiranjem i punjenjem freona, do potpunog pogonskog stanja. </t>
    </r>
    <r>
      <rPr>
        <u/>
        <sz val="10"/>
        <rFont val="Arial"/>
        <family val="2"/>
        <charset val="238"/>
      </rPr>
      <t/>
    </r>
  </si>
  <si>
    <r>
      <t>Ø</t>
    </r>
    <r>
      <rPr>
        <sz val="10"/>
        <rFont val="Arial"/>
        <family val="2"/>
        <charset val="238"/>
      </rPr>
      <t>6.4</t>
    </r>
  </si>
  <si>
    <t>m'</t>
  </si>
  <si>
    <r>
      <t>Ø9</t>
    </r>
    <r>
      <rPr>
        <sz val="10"/>
        <rFont val="Arial"/>
        <family val="2"/>
        <charset val="238"/>
      </rPr>
      <t>.5</t>
    </r>
  </si>
  <si>
    <t>Ø15.9</t>
  </si>
  <si>
    <t>Izrada i ugradnja raznih antikorozivnih komada iz profilnog željeza, navojnih šipki i sl., u svrhu ugradnje opreme i ventilacijskih kanala.</t>
  </si>
  <si>
    <t>kg</t>
  </si>
  <si>
    <t>Dobava i ugradnja rashladnog medija R-410A. Punjenje vršiti u dogovoru i prema uputama ovlaštenog servisa proizvođača opreme.</t>
  </si>
  <si>
    <t xml:space="preserve">Dobava i ugradnja PVC cijevi za potrebe odvoda kondenzata sa unutrašnjih i vanjskih jedinica, kompletno sa obujmicama i brtvenim materijalom. </t>
  </si>
  <si>
    <t>d=32</t>
  </si>
  <si>
    <t>Sitni potrošni materijal, plin, kisik, žica, kudelja i sl.</t>
  </si>
  <si>
    <t xml:space="preserve">Korištenje autodizalice sa korpom radi ugradnje vanjskih jedinica klime na unutrašnje pročelje građevine. Vanjske jedinice (6 kom) postavljaju se na visinu 4.5 m od tla. </t>
  </si>
  <si>
    <t>Dobava i ugradnja PVC kanalica sa poklopcem, za potrebe vođenja cijevi radnog medija i odvoda kondenzata, kompletno sa svim potrebnim materijalom i radom.</t>
  </si>
  <si>
    <t>veličine 80x60 mm</t>
  </si>
  <si>
    <t>veličine 200x60 mm</t>
  </si>
  <si>
    <t>veličine 300x60 mm</t>
  </si>
  <si>
    <t>Dobava i ugradnja metalnih kanalica, za potrebe vođenja cijevi radnog medija i odvoda kondenzata izvan građevine, kompletno sa svim potrebnim materijalom i radom.</t>
  </si>
  <si>
    <t>veličine 20x5 cm</t>
  </si>
  <si>
    <t>veličine 30x5 cm</t>
  </si>
  <si>
    <t xml:space="preserve">Hladna tlačna proba instalacije na ispitni tlak od 40 bar-a u trajanju od najmanje 4 sata, te izrada protokola o ispitivanju. </t>
  </si>
  <si>
    <t>Topla proba, probni pogon, te izrada protokola o ispitivanju.</t>
  </si>
  <si>
    <t>Probni pogon, potrebna ispitivanja i regulacija sistema.</t>
  </si>
  <si>
    <t>INSTALACIJA GRIJANJA I HLAĐENJA - PRVI KAT :</t>
  </si>
  <si>
    <r>
      <t xml:space="preserve">Tip: </t>
    </r>
    <r>
      <rPr>
        <b/>
        <sz val="10"/>
        <color rgb="FF000000"/>
        <rFont val="Arial"/>
        <family val="2"/>
        <charset val="238"/>
      </rPr>
      <t>MSZ-GF71VE</t>
    </r>
  </si>
  <si>
    <r>
      <t>- učinak hlađenja: Q</t>
    </r>
    <r>
      <rPr>
        <vertAlign val="subscript"/>
        <sz val="10"/>
        <rFont val="Arial"/>
        <family val="2"/>
        <charset val="238"/>
      </rPr>
      <t xml:space="preserve">h </t>
    </r>
    <r>
      <rPr>
        <sz val="10"/>
        <rFont val="Arial"/>
        <family val="2"/>
        <charset val="238"/>
      </rPr>
      <t>= 7,1 (2,0 - 8,7) kW</t>
    </r>
  </si>
  <si>
    <r>
      <t>- učinak grijanja:   Q</t>
    </r>
    <r>
      <rPr>
        <vertAlign val="subscript"/>
        <sz val="10"/>
        <rFont val="Arial"/>
        <family val="2"/>
        <charset val="238"/>
      </rPr>
      <t xml:space="preserve">g </t>
    </r>
    <r>
      <rPr>
        <sz val="10"/>
        <rFont val="Arial"/>
        <family val="2"/>
        <charset val="238"/>
      </rPr>
      <t>= 8,1 (2,2 - 9,9) kW</t>
    </r>
  </si>
  <si>
    <t xml:space="preserve">- razina zvučnog tlaka (SPL) - hlađenje: 30-37-41-45-49 dB (A) </t>
  </si>
  <si>
    <t>- razina zvučne snage (PWL) - hlađenje : 65 dB (A)</t>
  </si>
  <si>
    <t>- razina zvučnog tlaka (SPL) - grijanje: 30-37-41-45-49 dB (A)</t>
  </si>
  <si>
    <t>- količina zraka-hlađenje: V=9,7-11,5-13,3-15,4-17,8 m3/min</t>
  </si>
  <si>
    <t>- količina zraka-grijanje: V=10,2-11,5-13,3-15,4-17,8 m3/min</t>
  </si>
  <si>
    <t>- dimenzije: V × Š × D = 325 x 1100 x 238 mm</t>
  </si>
  <si>
    <t>- masa: 16 kg</t>
  </si>
  <si>
    <t>uključivo dodatni pribor:</t>
  </si>
  <si>
    <t>-  nano platinum filter</t>
  </si>
  <si>
    <t>- infracrveni daljinski upravljač sa 7-dnevnim timerom i satom</t>
  </si>
  <si>
    <r>
      <t xml:space="preserve">- Tip: </t>
    </r>
    <r>
      <rPr>
        <b/>
        <sz val="10"/>
        <color rgb="FF000000"/>
        <rFont val="Arial"/>
        <family val="2"/>
        <charset val="238"/>
      </rPr>
      <t>PUMY-P125YKM2</t>
    </r>
  </si>
  <si>
    <r>
      <t>- nominalni učinak hlađenja: Q</t>
    </r>
    <r>
      <rPr>
        <vertAlign val="subscript"/>
        <sz val="10"/>
        <rFont val="Arial"/>
        <family val="2"/>
        <charset val="238"/>
      </rPr>
      <t>hl</t>
    </r>
    <r>
      <rPr>
        <sz val="10"/>
        <rFont val="Arial"/>
        <family val="2"/>
        <charset val="238"/>
      </rPr>
      <t xml:space="preserve"> = 14,0 kW </t>
    </r>
  </si>
  <si>
    <t>- apsorbirana snaga: 3,46 kW / 380 - 415 V / 3 faze / 50 Hz</t>
  </si>
  <si>
    <t>- energetska učinkovitost: EER = 4,05</t>
  </si>
  <si>
    <r>
      <t>- nominalni učinak grijanja: Q</t>
    </r>
    <r>
      <rPr>
        <vertAlign val="subscript"/>
        <sz val="10"/>
        <rFont val="Arial"/>
        <family val="2"/>
        <charset val="238"/>
      </rPr>
      <t>gr</t>
    </r>
    <r>
      <rPr>
        <sz val="10"/>
        <rFont val="Arial"/>
        <family val="2"/>
        <charset val="238"/>
      </rPr>
      <t xml:space="preserve"> = 16,0 kW </t>
    </r>
  </si>
  <si>
    <t>- apsorbirana snaga: 3,74 kW / 380 - 415 V / 3 faze / 50 Hz</t>
  </si>
  <si>
    <t>- energetska učinkovitost: COP = 4,28</t>
  </si>
  <si>
    <t>- nivo zvučnog tlaka: 50 / 52 dB (A)</t>
  </si>
  <si>
    <r>
      <t>- učinak hlađenja: Q</t>
    </r>
    <r>
      <rPr>
        <vertAlign val="subscript"/>
        <sz val="10"/>
        <rFont val="Arial"/>
        <family val="2"/>
        <charset val="238"/>
      </rPr>
      <t xml:space="preserve">h </t>
    </r>
    <r>
      <rPr>
        <sz val="10"/>
        <rFont val="Arial"/>
        <family val="2"/>
        <charset val="238"/>
      </rPr>
      <t>=4,2  kW</t>
    </r>
  </si>
  <si>
    <r>
      <t>- učinak grijanja:   Q</t>
    </r>
    <r>
      <rPr>
        <vertAlign val="subscript"/>
        <sz val="10"/>
        <rFont val="Arial"/>
        <family val="2"/>
        <charset val="238"/>
      </rPr>
      <t xml:space="preserve">g </t>
    </r>
    <r>
      <rPr>
        <sz val="10"/>
        <rFont val="Arial"/>
        <family val="2"/>
        <charset val="238"/>
      </rPr>
      <t>= 5,4   kW</t>
    </r>
  </si>
  <si>
    <t>- količina zraka(hlađenje): V=4,7-5,8-6,7-7,9-9,1 m3/min</t>
  </si>
  <si>
    <t>- količina zraka (grijanje): V=4,7-5,8-7,2-9,1-11,4 m3/min</t>
  </si>
  <si>
    <t>- nivo buke - hlađenje: 26 (28) - 31 - 34 - 38 - 42 dB (A)</t>
  </si>
  <si>
    <t>- nivo buke - grijanje: 26 (28) - 31 - 36 - 42 - 47 dB (A)</t>
  </si>
  <si>
    <t>- dimenzije: V × Š × D = 299 x 798 x 195 mm</t>
  </si>
  <si>
    <t>- masa: 10,0 kg</t>
  </si>
  <si>
    <t>uključivo:</t>
  </si>
  <si>
    <r>
      <t xml:space="preserve">Tip: </t>
    </r>
    <r>
      <rPr>
        <b/>
        <sz val="10"/>
        <color rgb="FF000000"/>
        <rFont val="Arial"/>
        <family val="2"/>
        <charset val="238"/>
      </rPr>
      <t>MSZ-GF61VE</t>
    </r>
  </si>
  <si>
    <t>Ø12.7</t>
  </si>
  <si>
    <t xml:space="preserve">Korištenje autodizalice sa korpom radi ugradnje vanjskih jedinica klime na unutrašnje pročelje građevine. Vanjske jedinice (7 kom) postavljaju se na visinu 9.5 m od tla. </t>
  </si>
  <si>
    <t>INSTALACIJA GRIJANJA I HLAĐENJA - DRUGI KAT :</t>
  </si>
  <si>
    <r>
      <t xml:space="preserve">- Tip: </t>
    </r>
    <r>
      <rPr>
        <b/>
        <sz val="10"/>
        <color rgb="FF000000"/>
        <rFont val="Arial"/>
        <family val="2"/>
        <charset val="238"/>
      </rPr>
      <t>MXZ-5E102VA</t>
    </r>
  </si>
  <si>
    <r>
      <t>- nominalni učinak hlađenja: Q</t>
    </r>
    <r>
      <rPr>
        <vertAlign val="subscript"/>
        <sz val="10"/>
        <rFont val="Arial"/>
        <family val="2"/>
        <charset val="238"/>
      </rPr>
      <t>hl</t>
    </r>
    <r>
      <rPr>
        <sz val="10"/>
        <rFont val="Arial"/>
        <family val="2"/>
        <charset val="238"/>
      </rPr>
      <t xml:space="preserve"> = 10,2 (3,9 - 11,0) kW </t>
    </r>
  </si>
  <si>
    <t>- apsorbirana snaga: 3,150 kW / 230 V / 1 faza / 50 Hz</t>
  </si>
  <si>
    <t>- sezonski stupanj energet. učinkovit.: SEER=A++ (6,6)</t>
  </si>
  <si>
    <r>
      <t>- nominalni učinak grijanja: Q</t>
    </r>
    <r>
      <rPr>
        <vertAlign val="subscript"/>
        <sz val="10"/>
        <rFont val="Arial"/>
        <family val="2"/>
        <charset val="238"/>
      </rPr>
      <t>gr</t>
    </r>
    <r>
      <rPr>
        <sz val="10"/>
        <rFont val="Arial"/>
        <family val="2"/>
        <charset val="238"/>
      </rPr>
      <t xml:space="preserve"> = 10,5 (4,1 - 14,0) kW </t>
    </r>
  </si>
  <si>
    <t>- apsorbirana snaga: 2,340 kW / 230 V / 1 faza / 50 Hz</t>
  </si>
  <si>
    <t>- sezonski stupanj energet. učinkovit.: SCOP = A+ (4,2)</t>
  </si>
  <si>
    <t>- protok zraka - hlađenje: 65,1 m3/min</t>
  </si>
  <si>
    <t>- protok zraka - grijanje: 68,0 m3/min</t>
  </si>
  <si>
    <t>- nivo zvučnog tlaka - hlađenje (SPL): 52 dB (A)</t>
  </si>
  <si>
    <t>- nivo zvučnog tlaka - grijanje (SPL): 56 dB (A)</t>
  </si>
  <si>
    <t xml:space="preserve">- dimenzije: V × Š × D: 796 x 950 x 330 mm    </t>
  </si>
  <si>
    <t>- masa: 63 kg</t>
  </si>
  <si>
    <t xml:space="preserve">                                jedinicu: 25 m</t>
  </si>
  <si>
    <t xml:space="preserve">- maksimalna dozvoljena visinska razlika vanjske i unutarnje </t>
  </si>
  <si>
    <t xml:space="preserve">                                jedinice: 15 (10) m</t>
  </si>
  <si>
    <t>- priključak R410A - tekuća faza: 5 x 6,35 mm</t>
  </si>
  <si>
    <t>- priključak R410A - plinovita faza: 4 x 9,52 mm + 1 x 12,7 mm</t>
  </si>
  <si>
    <r>
      <t xml:space="preserve">Tip: </t>
    </r>
    <r>
      <rPr>
        <b/>
        <sz val="10"/>
        <color rgb="FF000000"/>
        <rFont val="Arial"/>
        <family val="2"/>
        <charset val="238"/>
      </rPr>
      <t>MSZ-SF50VE</t>
    </r>
  </si>
  <si>
    <t>- učinak hlađenja: Qh = 5.0 kW</t>
  </si>
  <si>
    <t xml:space="preserve">- učinak grijanja:  Qg = 5.8 kW </t>
  </si>
  <si>
    <t>- količina zraka: V = 5.6 - 6.2 - 7.0 - 8.2 - 9.9 m3/min</t>
  </si>
  <si>
    <t>- nivo buke: 28 - 33 - 38 -43- 49 dB (A)</t>
  </si>
  <si>
    <t xml:space="preserve">Korištenje autodizalice sa korpom radi ugradnje vanjskih jedinica klime na unutrašnje pročelje građevine. Vanjske jedinice (7 kom) postavljaju se na visinu 12.5 m od tla. </t>
  </si>
  <si>
    <t>PRATEĆI GRAĐEVINSKI RADOVI :</t>
  </si>
  <si>
    <t>Građevinska pripomoć u smislu prodora rupa kroz zidove debljine 80 cm, radi prolaska cijevi radnog medija, cijevi odvoda kondenzata i elektro kabla, kompletno sa svim potrebnim materijalom i radom, te grubom i finom sanacijom otvora, uključujući i gletanje ožbukanih zidova.</t>
  </si>
  <si>
    <t>Radove treba izvesti čim preciznije, slijedećih dimenzija otvora:</t>
  </si>
  <si>
    <t>d=10 cm</t>
  </si>
  <si>
    <t>d=16 cm</t>
  </si>
  <si>
    <t>Građevinska pripomoć u smislu prodora rupa kroz međukatnu konstrukciju debljine 30 cm, radi prolaska cijevi radnog medija, cijevi odvoda kondenzata i elektro kabla, kompletno sa svim potrebnim materijalom i radom, te grubom i finom sanacijom otvora, uključujući i gletanje ožbukanih zidova.</t>
  </si>
  <si>
    <t>10x5 cm</t>
  </si>
  <si>
    <t>20x5 cm</t>
  </si>
  <si>
    <t>Čišćenje tijekom izvođenja radova kao i završno čišćenje pred predaju građevine na korištenje s odvozom otpadnog materijala i smeća na lokalno odlagalište za građevinski otpad i pranjem svih perivih površina.
 :</t>
  </si>
  <si>
    <t>SVEUKUPNO</t>
  </si>
  <si>
    <t xml:space="preserve"> - pri bivalentnoj temperaturi: 6,2  kW</t>
  </si>
  <si>
    <t xml:space="preserve"> - pri min. temperaturi radnog područja: 4,7 kW</t>
  </si>
  <si>
    <t xml:space="preserve"> - pri min. temperaturi radnog područja: 4,4 kW</t>
  </si>
  <si>
    <t>-pri bivalentnoj temperaturi: 6,0  kW</t>
  </si>
  <si>
    <t>UKUPNO 3</t>
  </si>
  <si>
    <t>REKAPITULACIJA:</t>
  </si>
  <si>
    <t>Pažljiva demontaža vanjske i pripadajuće/pripadajućih unutrašnjih jedinica zidne izvedbe, te u dogovoru s Investitorom odvoz i zbrinjavanje neuporabljivih klimatizacijskih uređaja.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</si>
</sst>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n_-;\-* #,##0.00\ _k_n_-;_-* &quot;-&quot;??\ _k_n_-;_-@_-"/>
    <numFmt numFmtId="164" formatCode="#,##0.00\ &quot;kn&quot;"/>
    <numFmt numFmtId="165" formatCode="_-* #,##0.00&quot;kn&quot;_-;\-* #,##0.00&quot;kn&quot;_-;_-* &quot;-&quot;??&quot;kn&quot;_-;_-@_-"/>
    <numFmt numFmtId="166" formatCode="#,##0.00\ _k_n"/>
  </numFmts>
  <fonts count="45" x14ac:knownFonts="1">
    <font>
      <sz val="11"/>
      <color theme="1"/>
      <name val="Calibri"/>
      <family val="2"/>
      <charset val="238"/>
      <scheme val="minor"/>
    </font>
    <font>
      <b/>
      <sz val="13"/>
      <name val="Arial"/>
      <family val="2"/>
    </font>
    <font>
      <sz val="9"/>
      <name val="Arial"/>
      <family val="2"/>
      <charset val="238"/>
    </font>
    <font>
      <b/>
      <sz val="10"/>
      <name val="Arial"/>
      <family val="2"/>
    </font>
    <font>
      <b/>
      <sz val="9"/>
      <name val="Arial"/>
      <family val="2"/>
      <charset val="238"/>
    </font>
    <font>
      <sz val="10"/>
      <name val="Arial CE"/>
      <charset val="238"/>
    </font>
    <font>
      <i/>
      <sz val="9"/>
      <name val="Arial"/>
      <family val="2"/>
      <charset val="238"/>
    </font>
    <font>
      <b/>
      <sz val="9"/>
      <color rgb="FF00B050"/>
      <name val="Arial"/>
      <family val="2"/>
      <charset val="238"/>
    </font>
    <font>
      <sz val="9"/>
      <name val="Arial CE"/>
      <family val="2"/>
      <charset val="238"/>
    </font>
    <font>
      <b/>
      <i/>
      <sz val="9"/>
      <name val="Arial"/>
      <family val="2"/>
      <charset val="238"/>
    </font>
    <font>
      <sz val="9"/>
      <color rgb="FF00B050"/>
      <name val="Arial CE"/>
      <family val="2"/>
      <charset val="238"/>
    </font>
    <font>
      <sz val="9"/>
      <color rgb="FF00B050"/>
      <name val="Arial"/>
      <family val="2"/>
      <charset val="238"/>
    </font>
    <font>
      <i/>
      <sz val="9"/>
      <color rgb="FF00B050"/>
      <name val="Arial"/>
      <family val="2"/>
      <charset val="238"/>
    </font>
    <font>
      <b/>
      <sz val="12"/>
      <name val="Arial"/>
      <family val="2"/>
    </font>
    <font>
      <sz val="10"/>
      <name val="Arial"/>
      <family val="2"/>
    </font>
    <font>
      <sz val="10"/>
      <name val="Arial"/>
      <family val="2"/>
      <charset val="238"/>
    </font>
    <font>
      <sz val="10"/>
      <color rgb="FFFF0000"/>
      <name val="Arial"/>
      <family val="2"/>
    </font>
    <font>
      <i/>
      <sz val="10"/>
      <name val="Arial"/>
      <family val="2"/>
      <charset val="238"/>
    </font>
    <font>
      <i/>
      <sz val="10"/>
      <name val="Arial"/>
      <family val="2"/>
    </font>
    <font>
      <b/>
      <sz val="10"/>
      <name val="Arial"/>
      <family val="2"/>
      <charset val="238"/>
    </font>
    <font>
      <sz val="6"/>
      <name val="Arial"/>
      <family val="2"/>
      <charset val="238"/>
    </font>
    <font>
      <vertAlign val="superscript"/>
      <sz val="10"/>
      <name val="Arial"/>
      <family val="2"/>
      <charset val="238"/>
    </font>
    <font>
      <sz val="8"/>
      <name val="Arial"/>
      <family val="2"/>
      <charset val="238"/>
    </font>
    <font>
      <sz val="8"/>
      <name val="Arial"/>
      <family val="2"/>
    </font>
    <font>
      <b/>
      <sz val="9"/>
      <name val="Arial"/>
      <family val="2"/>
    </font>
    <font>
      <b/>
      <sz val="8"/>
      <name val="Arial"/>
      <family val="2"/>
    </font>
    <font>
      <sz val="10"/>
      <color rgb="FF0000FF"/>
      <name val="Arial"/>
      <family val="2"/>
    </font>
    <font>
      <vertAlign val="superscript"/>
      <sz val="10"/>
      <name val="Arial"/>
      <family val="2"/>
    </font>
    <font>
      <u/>
      <sz val="10"/>
      <color rgb="FF0000FF"/>
      <name val="Arial"/>
      <family val="2"/>
      <charset val="238"/>
    </font>
    <font>
      <b/>
      <sz val="11"/>
      <name val="Arial"/>
      <family val="2"/>
      <charset val="238"/>
    </font>
    <font>
      <sz val="11"/>
      <name val="Times New Roman"/>
      <family val="1"/>
    </font>
    <font>
      <sz val="10"/>
      <name val="Times New Roman"/>
      <family val="1"/>
    </font>
    <font>
      <b/>
      <sz val="10"/>
      <color rgb="FF273D49"/>
      <name val="Arial"/>
      <family val="2"/>
    </font>
    <font>
      <sz val="10"/>
      <name val="Arial"/>
      <family val="1"/>
    </font>
    <font>
      <sz val="10"/>
      <color rgb="FFFF0000"/>
      <name val="Arial"/>
      <family val="2"/>
      <charset val="238"/>
    </font>
    <font>
      <sz val="10"/>
      <color rgb="FF000000"/>
      <name val="Arial"/>
      <family val="2"/>
      <charset val="238"/>
    </font>
    <font>
      <b/>
      <sz val="10"/>
      <color rgb="FF000000"/>
      <name val="Arial"/>
      <family val="2"/>
      <charset val="238"/>
    </font>
    <font>
      <sz val="11"/>
      <color rgb="FF000000"/>
      <name val="Calibri"/>
      <family val="2"/>
      <charset val="238"/>
    </font>
    <font>
      <vertAlign val="subscript"/>
      <sz val="10"/>
      <name val="Arial"/>
      <family val="2"/>
      <charset val="238"/>
    </font>
    <font>
      <sz val="11"/>
      <color rgb="FF000000"/>
      <name val="Calibri"/>
      <family val="2"/>
      <charset val="238"/>
      <scheme val="minor"/>
    </font>
    <font>
      <u/>
      <sz val="10"/>
      <name val="Arial"/>
      <family val="2"/>
      <charset val="238"/>
    </font>
    <font>
      <b/>
      <u/>
      <sz val="10"/>
      <name val="Arial"/>
      <family val="2"/>
      <charset val="238"/>
    </font>
    <font>
      <b/>
      <sz val="14"/>
      <name val="Arial"/>
      <family val="2"/>
      <charset val="238"/>
    </font>
    <font>
      <b/>
      <sz val="12"/>
      <name val="Arial"/>
      <family val="2"/>
      <charset val="238"/>
    </font>
    <font>
      <sz val="12"/>
      <name val="Arial"/>
      <family val="2"/>
      <charset val="238"/>
    </font>
  </fonts>
  <fills count="3">
    <fill>
      <patternFill patternType="none"/>
    </fill>
    <fill>
      <patternFill patternType="gray125"/>
    </fill>
    <fill>
      <patternFill patternType="solid">
        <fgColor rgb="FFBFBFB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5" fillId="0" borderId="0"/>
    <xf numFmtId="0" fontId="15" fillId="0" borderId="0"/>
    <xf numFmtId="43" fontId="15" fillId="0" borderId="0" applyFont="0" applyFill="0" applyBorder="0" applyAlignment="0" applyProtection="0"/>
    <xf numFmtId="0" fontId="28" fillId="0" borderId="0" applyNumberFormat="0" applyFill="0" applyBorder="0" applyAlignment="0" applyProtection="0">
      <alignment vertical="top"/>
      <protection locked="0"/>
    </xf>
    <xf numFmtId="0" fontId="15" fillId="0" borderId="0">
      <alignment horizontal="justify" vertical="top" wrapText="1"/>
    </xf>
    <xf numFmtId="0" fontId="15" fillId="0" borderId="0">
      <alignment horizontal="justify" vertical="top" wrapText="1"/>
    </xf>
    <xf numFmtId="0" fontId="15" fillId="0" borderId="0"/>
    <xf numFmtId="0" fontId="37" fillId="0" borderId="0"/>
    <xf numFmtId="0" fontId="39" fillId="0" borderId="0"/>
  </cellStyleXfs>
  <cellXfs count="437">
    <xf numFmtId="0" fontId="0" fillId="0" borderId="0" xfId="0"/>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1" fontId="4" fillId="2" borderId="1" xfId="0" applyNumberFormat="1" applyFont="1" applyFill="1" applyBorder="1" applyAlignment="1" applyProtection="1">
      <alignment horizontal="center" vertical="center" textRotation="90" wrapText="1"/>
      <protection locked="0"/>
    </xf>
    <xf numFmtId="4" fontId="4" fillId="2" borderId="1" xfId="0" applyNumberFormat="1" applyFont="1" applyFill="1" applyBorder="1" applyAlignment="1" applyProtection="1">
      <alignment horizontal="center" vertical="center" wrapText="1"/>
      <protection locked="0"/>
    </xf>
    <xf numFmtId="2" fontId="4" fillId="2" borderId="1"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xf>
    <xf numFmtId="164" fontId="2" fillId="0" borderId="3" xfId="0" applyNumberFormat="1" applyFont="1" applyFill="1" applyBorder="1" applyAlignment="1">
      <alignment horizontal="center" vertical="center" wrapText="1"/>
    </xf>
    <xf numFmtId="165" fontId="2" fillId="0" borderId="3" xfId="1" applyNumberFormat="1" applyFont="1" applyFill="1" applyBorder="1" applyAlignment="1" applyProtection="1">
      <alignment horizontal="center" vertical="center"/>
    </xf>
    <xf numFmtId="49" fontId="6" fillId="0" borderId="0"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center" vertical="center" wrapText="1"/>
    </xf>
    <xf numFmtId="1" fontId="4" fillId="2" borderId="5" xfId="0" applyNumberFormat="1" applyFont="1" applyFill="1" applyBorder="1" applyAlignment="1" applyProtection="1">
      <alignment horizontal="center" vertical="center" wrapText="1"/>
      <protection locked="0"/>
    </xf>
    <xf numFmtId="4" fontId="4" fillId="2" borderId="5" xfId="0" applyNumberFormat="1" applyFont="1" applyFill="1" applyBorder="1" applyAlignment="1" applyProtection="1">
      <alignment horizontal="center" vertical="center" wrapText="1"/>
      <protection locked="0"/>
    </xf>
    <xf numFmtId="2" fontId="4" fillId="2" borderId="4" xfId="0" applyNumberFormat="1" applyFont="1" applyFill="1" applyBorder="1" applyAlignment="1" applyProtection="1">
      <alignment horizontal="center" vertical="center" wrapText="1"/>
      <protection locked="0"/>
    </xf>
    <xf numFmtId="0" fontId="7" fillId="0" borderId="6" xfId="0" applyFont="1" applyFill="1" applyBorder="1" applyAlignment="1">
      <alignment horizontal="left" vertical="center" wrapText="1"/>
    </xf>
    <xf numFmtId="0" fontId="7" fillId="0" borderId="4" xfId="0" applyFont="1" applyFill="1" applyBorder="1" applyAlignment="1">
      <alignment horizontal="center" vertical="center" wrapText="1"/>
    </xf>
    <xf numFmtId="1" fontId="7" fillId="0" borderId="5" xfId="0" applyNumberFormat="1" applyFont="1" applyFill="1" applyBorder="1" applyAlignment="1" applyProtection="1">
      <alignment horizontal="center" vertical="center" wrapText="1"/>
      <protection locked="0"/>
    </xf>
    <xf numFmtId="4" fontId="7" fillId="0" borderId="5" xfId="0" applyNumberFormat="1" applyFont="1" applyFill="1" applyBorder="1" applyAlignment="1" applyProtection="1">
      <alignment horizontal="center" vertical="center" wrapText="1"/>
      <protection locked="0"/>
    </xf>
    <xf numFmtId="2" fontId="7" fillId="0" borderId="4"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lignment horizontal="center" vertical="top"/>
    </xf>
    <xf numFmtId="0" fontId="2" fillId="0" borderId="6"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164" fontId="2" fillId="0" borderId="5" xfId="0" applyNumberFormat="1" applyFont="1" applyFill="1" applyBorder="1" applyAlignment="1">
      <alignment horizontal="center" vertical="center" wrapText="1"/>
    </xf>
    <xf numFmtId="165" fontId="2" fillId="0" borderId="5" xfId="1" applyNumberFormat="1" applyFont="1" applyFill="1" applyBorder="1" applyAlignment="1" applyProtection="1">
      <alignment horizontal="center" vertical="center"/>
    </xf>
    <xf numFmtId="0" fontId="2" fillId="0" borderId="5"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left" vertical="top" wrapText="1"/>
    </xf>
    <xf numFmtId="0" fontId="2"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center" wrapText="1"/>
    </xf>
    <xf numFmtId="164" fontId="4" fillId="2" borderId="5" xfId="0" applyNumberFormat="1" applyFont="1" applyFill="1" applyBorder="1" applyAlignment="1">
      <alignment horizontal="right" vertical="center" wrapText="1"/>
    </xf>
    <xf numFmtId="49" fontId="2" fillId="0" borderId="6" xfId="0" applyNumberFormat="1"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center" vertical="center" wrapText="1"/>
    </xf>
    <xf numFmtId="1" fontId="4" fillId="0" borderId="5" xfId="0" applyNumberFormat="1" applyFont="1" applyFill="1" applyBorder="1" applyAlignment="1" applyProtection="1">
      <alignment horizontal="center" vertical="center" wrapText="1"/>
      <protection locked="0"/>
    </xf>
    <xf numFmtId="4" fontId="4" fillId="0" borderId="5" xfId="0" applyNumberFormat="1" applyFont="1" applyFill="1" applyBorder="1" applyAlignment="1" applyProtection="1">
      <alignment horizontal="center" vertical="center" wrapText="1"/>
      <protection locked="0"/>
    </xf>
    <xf numFmtId="2" fontId="4" fillId="0" borderId="4" xfId="0" applyNumberFormat="1" applyFont="1" applyFill="1" applyBorder="1" applyAlignment="1" applyProtection="1">
      <alignment horizontal="center" vertical="center" wrapText="1"/>
      <protection locked="0"/>
    </xf>
    <xf numFmtId="0" fontId="9" fillId="0" borderId="6" xfId="0" applyFont="1" applyFill="1" applyBorder="1" applyAlignment="1">
      <alignment horizontal="left" vertical="top" wrapText="1"/>
    </xf>
    <xf numFmtId="0" fontId="2" fillId="0" borderId="5" xfId="0" applyFont="1" applyFill="1" applyBorder="1" applyAlignment="1">
      <alignment horizontal="center"/>
    </xf>
    <xf numFmtId="0" fontId="6" fillId="0" borderId="6" xfId="0" applyFont="1" applyFill="1" applyBorder="1" applyAlignment="1">
      <alignment horizontal="left" vertical="top" wrapText="1"/>
    </xf>
    <xf numFmtId="0" fontId="4" fillId="0" borderId="5" xfId="0"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49" fontId="2" fillId="0" borderId="6" xfId="0" applyNumberFormat="1" applyFont="1" applyFill="1" applyBorder="1" applyAlignment="1">
      <alignment horizontal="left" vertical="top" wrapText="1"/>
    </xf>
    <xf numFmtId="1" fontId="2" fillId="0" borderId="5" xfId="0" applyNumberFormat="1" applyFont="1" applyFill="1" applyBorder="1" applyAlignment="1">
      <alignment horizontal="center" vertical="center"/>
    </xf>
    <xf numFmtId="0" fontId="2" fillId="0" borderId="5" xfId="0" applyFont="1" applyFill="1" applyBorder="1" applyAlignment="1">
      <alignment horizontal="left" vertical="top" wrapText="1"/>
    </xf>
    <xf numFmtId="0" fontId="2" fillId="0" borderId="4" xfId="0" applyFont="1" applyFill="1" applyBorder="1" applyAlignment="1">
      <alignment horizontal="center" vertical="center" wrapText="1"/>
    </xf>
    <xf numFmtId="164" fontId="4" fillId="0" borderId="4" xfId="0" applyNumberFormat="1" applyFont="1" applyFill="1" applyBorder="1" applyAlignment="1">
      <alignment horizontal="right" vertical="center" wrapText="1"/>
    </xf>
    <xf numFmtId="0" fontId="10" fillId="0" borderId="5" xfId="0" applyNumberFormat="1" applyFont="1" applyFill="1" applyBorder="1" applyAlignment="1">
      <alignment horizontal="center" vertical="top"/>
    </xf>
    <xf numFmtId="165" fontId="2" fillId="0" borderId="5" xfId="0" applyNumberFormat="1" applyFont="1" applyFill="1" applyBorder="1" applyAlignment="1">
      <alignment horizontal="center" wrapText="1"/>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2" fillId="0" borderId="9" xfId="0" applyFont="1" applyFill="1" applyBorder="1"/>
    <xf numFmtId="0" fontId="4" fillId="0" borderId="4"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65" fontId="4" fillId="0" borderId="4" xfId="1" applyNumberFormat="1" applyFont="1" applyFill="1" applyBorder="1" applyAlignment="1" applyProtection="1">
      <alignment horizontal="center" vertical="center"/>
    </xf>
    <xf numFmtId="49" fontId="4" fillId="0" borderId="10" xfId="0" applyNumberFormat="1" applyFont="1" applyFill="1" applyBorder="1" applyAlignment="1">
      <alignment horizontal="center" vertical="center" wrapText="1"/>
    </xf>
    <xf numFmtId="0" fontId="2" fillId="0" borderId="4" xfId="0" applyFont="1" applyFill="1" applyBorder="1"/>
    <xf numFmtId="0" fontId="4" fillId="2" borderId="5" xfId="0" applyFont="1" applyFill="1" applyBorder="1" applyAlignment="1">
      <alignment horizontal="center" vertical="center" wrapText="1"/>
    </xf>
    <xf numFmtId="0" fontId="12" fillId="0" borderId="6" xfId="0" applyFont="1" applyFill="1" applyBorder="1" applyAlignment="1">
      <alignment horizontal="left" vertical="top"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xf>
    <xf numFmtId="164" fontId="11" fillId="0" borderId="5" xfId="0" applyNumberFormat="1" applyFont="1" applyFill="1" applyBorder="1" applyAlignment="1">
      <alignment horizontal="center" vertical="center" wrapText="1"/>
    </xf>
    <xf numFmtId="165" fontId="11" fillId="0" borderId="5" xfId="1" applyNumberFormat="1" applyFont="1" applyFill="1" applyBorder="1" applyAlignment="1" applyProtection="1">
      <alignment horizontal="center" vertical="center"/>
    </xf>
    <xf numFmtId="49" fontId="11" fillId="0" borderId="5" xfId="0" applyNumberFormat="1" applyFont="1" applyFill="1" applyBorder="1" applyAlignment="1">
      <alignment horizontal="left" vertical="center" wrapText="1"/>
    </xf>
    <xf numFmtId="49" fontId="11" fillId="0" borderId="5"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165" fontId="2" fillId="0" borderId="5" xfId="1" applyNumberFormat="1" applyFont="1" applyFill="1" applyBorder="1" applyAlignment="1" applyProtection="1">
      <alignment horizontal="right" vertical="center"/>
    </xf>
    <xf numFmtId="0" fontId="4" fillId="0" borderId="6" xfId="0" applyFont="1" applyFill="1" applyBorder="1" applyAlignment="1">
      <alignment horizontal="center" vertical="top" wrapText="1"/>
    </xf>
    <xf numFmtId="164" fontId="4"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top" wrapText="1"/>
    </xf>
    <xf numFmtId="0" fontId="4"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5"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64" fontId="4" fillId="0" borderId="5" xfId="0" applyNumberFormat="1" applyFont="1" applyFill="1" applyBorder="1" applyAlignment="1">
      <alignment horizontal="right" vertical="center"/>
    </xf>
    <xf numFmtId="164" fontId="4" fillId="0" borderId="5" xfId="0" applyNumberFormat="1" applyFont="1" applyFill="1" applyBorder="1" applyAlignment="1">
      <alignment horizontal="right"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horizontal="center" vertical="center"/>
    </xf>
    <xf numFmtId="1" fontId="11" fillId="0" borderId="11"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xf>
    <xf numFmtId="0" fontId="2" fillId="0" borderId="4" xfId="0" applyFont="1" applyFill="1" applyBorder="1" applyAlignment="1">
      <alignment horizontal="center" vertical="center"/>
    </xf>
    <xf numFmtId="0" fontId="4" fillId="2" borderId="5" xfId="0" applyFont="1" applyFill="1" applyBorder="1" applyAlignment="1">
      <alignment horizontal="center" vertical="center"/>
    </xf>
    <xf numFmtId="1"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164" fontId="4" fillId="2" borderId="5" xfId="0" applyNumberFormat="1" applyFont="1" applyFill="1" applyBorder="1" applyAlignment="1">
      <alignment horizontal="righ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4" xfId="0" applyFont="1" applyFill="1" applyBorder="1" applyAlignment="1">
      <alignment horizontal="center"/>
    </xf>
    <xf numFmtId="0" fontId="4" fillId="2" borderId="4" xfId="0" applyFont="1" applyFill="1" applyBorder="1" applyAlignment="1">
      <alignment horizontal="left" vertical="center" wrapText="1"/>
    </xf>
    <xf numFmtId="0" fontId="4" fillId="2" borderId="4" xfId="0" applyFont="1" applyFill="1" applyBorder="1" applyAlignment="1">
      <alignment horizontal="center"/>
    </xf>
    <xf numFmtId="164" fontId="4" fillId="2" borderId="4" xfId="0" applyNumberFormat="1" applyFont="1" applyFill="1" applyBorder="1" applyAlignment="1">
      <alignment horizontal="righ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1" fontId="4" fillId="2" borderId="4"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left" vertical="center" wrapText="1"/>
    </xf>
    <xf numFmtId="1" fontId="4" fillId="2" borderId="5" xfId="0" applyNumberFormat="1" applyFont="1" applyFill="1" applyBorder="1" applyAlignment="1">
      <alignment horizontal="center" vertical="center" wrapText="1"/>
    </xf>
    <xf numFmtId="0" fontId="0" fillId="0" borderId="0" xfId="0" applyAlignment="1"/>
    <xf numFmtId="1" fontId="2" fillId="0" borderId="0"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1" fontId="2" fillId="0" borderId="3"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1" fontId="2" fillId="0" borderId="5" xfId="0" applyNumberFormat="1" applyFont="1" applyFill="1" applyBorder="1" applyAlignment="1">
      <alignment horizontal="center" vertical="top" wrapText="1"/>
    </xf>
    <xf numFmtId="1" fontId="4" fillId="0" borderId="4"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4" fillId="0" borderId="5" xfId="0" applyFont="1" applyFill="1" applyBorder="1" applyAlignment="1">
      <alignment horizontal="center" vertical="center" wrapText="1"/>
    </xf>
    <xf numFmtId="1" fontId="11" fillId="0" borderId="5" xfId="0" applyNumberFormat="1" applyFont="1" applyFill="1" applyBorder="1" applyAlignment="1">
      <alignment horizontal="center" vertical="top" wrapText="1"/>
    </xf>
    <xf numFmtId="1" fontId="2" fillId="0" borderId="5" xfId="0" applyNumberFormat="1" applyFont="1" applyFill="1" applyBorder="1" applyAlignment="1">
      <alignment horizontal="center" vertical="top"/>
    </xf>
    <xf numFmtId="1" fontId="4" fillId="0" borderId="5"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top"/>
    </xf>
    <xf numFmtId="1" fontId="2" fillId="0" borderId="4" xfId="0" applyNumberFormat="1" applyFont="1" applyFill="1" applyBorder="1" applyAlignment="1">
      <alignment horizontal="center" vertical="top"/>
    </xf>
    <xf numFmtId="1" fontId="2" fillId="2" borderId="5" xfId="0" applyNumberFormat="1" applyFont="1" applyFill="1" applyBorder="1" applyAlignment="1">
      <alignment horizontal="center" vertical="top"/>
    </xf>
    <xf numFmtId="1" fontId="4" fillId="0" borderId="4" xfId="0" applyNumberFormat="1" applyFont="1" applyFill="1" applyBorder="1" applyAlignment="1">
      <alignment horizontal="center" vertical="top"/>
    </xf>
    <xf numFmtId="1" fontId="4" fillId="2" borderId="4" xfId="0" applyNumberFormat="1" applyFont="1" applyFill="1" applyBorder="1" applyAlignment="1">
      <alignment horizontal="center" vertical="top"/>
    </xf>
    <xf numFmtId="0" fontId="0" fillId="0" borderId="0" xfId="0" applyAlignment="1">
      <alignment horizontal="center"/>
    </xf>
    <xf numFmtId="0" fontId="13" fillId="0" borderId="0" xfId="0" applyFont="1" applyAlignment="1"/>
    <xf numFmtId="0" fontId="0" fillId="0" borderId="0" xfId="0" applyAlignment="1">
      <alignment horizontal="left"/>
    </xf>
    <xf numFmtId="0" fontId="3" fillId="0" borderId="0" xfId="0" applyFont="1" applyAlignment="1">
      <alignment horizontal="justify"/>
    </xf>
    <xf numFmtId="0" fontId="3" fillId="0" borderId="0" xfId="0" applyFont="1" applyAlignment="1">
      <alignment horizontal="left"/>
    </xf>
    <xf numFmtId="0" fontId="3" fillId="0" borderId="0" xfId="0" applyFont="1" applyAlignment="1"/>
    <xf numFmtId="0" fontId="3" fillId="0" borderId="0" xfId="0" applyFont="1" applyFill="1" applyAlignment="1">
      <alignment horizontal="justify"/>
    </xf>
    <xf numFmtId="0" fontId="3" fillId="0" borderId="0" xfId="0" applyFont="1" applyFill="1" applyAlignment="1">
      <alignment horizontal="left"/>
    </xf>
    <xf numFmtId="0" fontId="3" fillId="0" borderId="0" xfId="0" applyFont="1" applyFill="1" applyAlignment="1"/>
    <xf numFmtId="0" fontId="0" fillId="0" borderId="0" xfId="0" applyFill="1" applyAlignment="1">
      <alignment horizontal="left"/>
    </xf>
    <xf numFmtId="0" fontId="0" fillId="0" borderId="0" xfId="0" applyFill="1" applyAlignment="1"/>
    <xf numFmtId="0" fontId="0" fillId="0" borderId="0" xfId="0" applyFill="1"/>
    <xf numFmtId="0" fontId="14" fillId="0" borderId="0" xfId="0" applyFont="1" applyFill="1" applyAlignment="1">
      <alignment horizontal="justify"/>
    </xf>
    <xf numFmtId="0" fontId="14" fillId="0" borderId="0" xfId="0" applyFont="1" applyFill="1"/>
    <xf numFmtId="0" fontId="15" fillId="0" borderId="0" xfId="0" applyFont="1" applyFill="1"/>
    <xf numFmtId="0" fontId="13"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xf numFmtId="0" fontId="15" fillId="0" borderId="0" xfId="0" applyFont="1" applyFill="1" applyBorder="1"/>
    <xf numFmtId="0" fontId="15"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applyAlignment="1">
      <alignment horizontal="justify" vertical="top"/>
    </xf>
    <xf numFmtId="0" fontId="14" fillId="0" borderId="0" xfId="0" applyFont="1" applyFill="1" applyBorder="1" applyAlignment="1">
      <alignment horizontal="left" vertical="top"/>
    </xf>
    <xf numFmtId="0" fontId="14" fillId="0" borderId="0" xfId="0" applyFont="1" applyFill="1" applyBorder="1" applyAlignment="1">
      <alignment vertical="top"/>
    </xf>
    <xf numFmtId="0" fontId="16" fillId="0" borderId="0" xfId="0" applyFont="1" applyFill="1" applyBorder="1" applyAlignment="1">
      <alignment horizontal="justify" vertical="top"/>
    </xf>
    <xf numFmtId="0" fontId="16" fillId="0" borderId="0" xfId="0" applyFont="1" applyFill="1" applyBorder="1" applyAlignment="1">
      <alignment horizontal="left" vertical="top"/>
    </xf>
    <xf numFmtId="0" fontId="16" fillId="0" borderId="0" xfId="0" applyFont="1" applyFill="1" applyBorder="1" applyAlignment="1">
      <alignment vertical="top"/>
    </xf>
    <xf numFmtId="0" fontId="3" fillId="0" borderId="0" xfId="0" applyFont="1" applyFill="1" applyBorder="1" applyAlignment="1">
      <alignment horizontal="justify"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12" xfId="2" applyFont="1" applyFill="1" applyBorder="1" applyAlignment="1">
      <alignment horizontal="left"/>
    </xf>
    <xf numFmtId="0" fontId="3" fillId="0" borderId="13" xfId="2" applyFont="1" applyFill="1" applyBorder="1" applyAlignment="1">
      <alignment horizontal="left"/>
    </xf>
    <xf numFmtId="0" fontId="3" fillId="0" borderId="13" xfId="2" applyFont="1" applyFill="1" applyBorder="1" applyAlignment="1"/>
    <xf numFmtId="166" fontId="24" fillId="0" borderId="13" xfId="2" applyNumberFormat="1" applyFont="1" applyFill="1" applyBorder="1" applyAlignment="1">
      <alignment horizontal="center"/>
    </xf>
    <xf numFmtId="0" fontId="3" fillId="0" borderId="0" xfId="2" applyFont="1" applyFill="1" applyBorder="1" applyAlignment="1">
      <alignment horizontal="left"/>
    </xf>
    <xf numFmtId="0" fontId="15" fillId="0" borderId="0" xfId="2" applyFont="1" applyFill="1" applyBorder="1"/>
    <xf numFmtId="0" fontId="15" fillId="0" borderId="0" xfId="2" applyFont="1" applyFill="1" applyBorder="1" applyAlignment="1">
      <alignment horizontal="left"/>
    </xf>
    <xf numFmtId="0" fontId="15" fillId="0" borderId="0" xfId="2" applyFont="1" applyFill="1" applyBorder="1" applyAlignment="1"/>
    <xf numFmtId="0" fontId="20" fillId="0" borderId="0" xfId="2" applyFont="1" applyFill="1" applyBorder="1" applyAlignment="1">
      <alignment horizontal="center"/>
    </xf>
    <xf numFmtId="0" fontId="20" fillId="0" borderId="0" xfId="2" applyFont="1" applyFill="1" applyBorder="1"/>
    <xf numFmtId="0" fontId="14" fillId="0" borderId="0" xfId="2" applyFont="1" applyFill="1" applyBorder="1" applyAlignment="1">
      <alignment horizontal="left"/>
    </xf>
    <xf numFmtId="0" fontId="14" fillId="0" borderId="0" xfId="2" applyFont="1" applyFill="1" applyBorder="1" applyAlignment="1">
      <alignment horizontal="justify" vertical="top"/>
    </xf>
    <xf numFmtId="0" fontId="14" fillId="0" borderId="0" xfId="2" applyFont="1" applyFill="1" applyBorder="1"/>
    <xf numFmtId="49" fontId="15" fillId="0" borderId="0" xfId="0" applyNumberFormat="1" applyFont="1" applyFill="1" applyBorder="1"/>
    <xf numFmtId="4" fontId="14" fillId="0" borderId="0" xfId="2" applyNumberFormat="1" applyFont="1" applyFill="1" applyBorder="1" applyAlignment="1">
      <alignment horizontal="left"/>
    </xf>
    <xf numFmtId="4" fontId="14" fillId="0" borderId="0" xfId="2" applyNumberFormat="1" applyFont="1" applyFill="1" applyBorder="1" applyAlignment="1">
      <alignment horizontal="center"/>
    </xf>
    <xf numFmtId="49" fontId="14" fillId="0" borderId="0" xfId="2" applyNumberFormat="1" applyFont="1" applyFill="1" applyBorder="1"/>
    <xf numFmtId="1" fontId="14" fillId="0" borderId="0" xfId="2" applyNumberFormat="1" applyFont="1" applyFill="1" applyBorder="1" applyAlignment="1">
      <alignment horizontal="left"/>
    </xf>
    <xf numFmtId="43" fontId="22" fillId="0" borderId="0" xfId="3" applyFont="1" applyFill="1" applyBorder="1" applyAlignment="1"/>
    <xf numFmtId="0" fontId="14" fillId="0" borderId="0" xfId="2" applyFont="1" applyFill="1" applyBorder="1" applyAlignment="1">
      <alignment horizontal="right"/>
    </xf>
    <xf numFmtId="0" fontId="14" fillId="0" borderId="0" xfId="0" applyFont="1" applyFill="1" applyBorder="1" applyAlignment="1">
      <alignment horizontal="left"/>
    </xf>
    <xf numFmtId="49" fontId="14" fillId="0" borderId="0" xfId="0" applyNumberFormat="1" applyFont="1" applyFill="1" applyBorder="1" applyAlignment="1">
      <alignment horizontal="left" vertical="top" wrapText="1"/>
    </xf>
    <xf numFmtId="4" fontId="23" fillId="0" borderId="0" xfId="0" applyNumberFormat="1" applyFont="1" applyFill="1" applyBorder="1" applyAlignment="1">
      <alignment horizontal="center" vertical="top"/>
    </xf>
    <xf numFmtId="4" fontId="14" fillId="0" borderId="0" xfId="0" applyNumberFormat="1" applyFont="1" applyFill="1" applyBorder="1" applyAlignment="1">
      <alignment horizontal="left" vertical="top" wrapText="1"/>
    </xf>
    <xf numFmtId="4" fontId="14" fillId="0" borderId="0" xfId="0" applyNumberFormat="1" applyFont="1" applyFill="1" applyBorder="1" applyAlignment="1">
      <alignment horizontal="center" vertical="top"/>
    </xf>
    <xf numFmtId="49" fontId="15" fillId="0" borderId="0" xfId="2" applyNumberFormat="1" applyFont="1" applyFill="1" applyBorder="1"/>
    <xf numFmtId="0" fontId="15" fillId="0" borderId="0" xfId="2" applyFont="1" applyFill="1" applyBorder="1" applyAlignment="1">
      <alignment horizontal="right"/>
    </xf>
    <xf numFmtId="43" fontId="22" fillId="0" borderId="0" xfId="3" applyFont="1" applyFill="1" applyBorder="1" applyAlignment="1">
      <alignment horizontal="center"/>
    </xf>
    <xf numFmtId="0" fontId="3" fillId="0" borderId="14" xfId="2" applyFont="1" applyFill="1" applyBorder="1" applyAlignment="1">
      <alignment horizontal="right"/>
    </xf>
    <xf numFmtId="0" fontId="23" fillId="0" borderId="0" xfId="0" applyFont="1" applyFill="1" applyBorder="1" applyAlignment="1"/>
    <xf numFmtId="0" fontId="23" fillId="0" borderId="0" xfId="0" applyFont="1" applyFill="1" applyBorder="1"/>
    <xf numFmtId="4" fontId="23" fillId="0" borderId="0" xfId="0" applyNumberFormat="1" applyFont="1" applyFill="1" applyBorder="1" applyAlignment="1">
      <alignment horizontal="center"/>
    </xf>
    <xf numFmtId="0" fontId="14" fillId="0" borderId="0" xfId="0" applyFont="1" applyFill="1" applyBorder="1"/>
    <xf numFmtId="0" fontId="15" fillId="0" borderId="0" xfId="0" applyFont="1" applyFill="1" applyBorder="1" applyAlignment="1">
      <alignment horizontal="left" vertical="top"/>
    </xf>
    <xf numFmtId="0" fontId="23" fillId="0" borderId="0" xfId="0" applyFont="1" applyFill="1" applyBorder="1" applyAlignment="1">
      <alignment horizontal="left" vertical="top"/>
    </xf>
    <xf numFmtId="49" fontId="15" fillId="0" borderId="0" xfId="0" applyNumberFormat="1" applyFont="1" applyFill="1" applyBorder="1" applyAlignment="1">
      <alignment horizontal="left" vertical="top" wrapText="1"/>
    </xf>
    <xf numFmtId="0" fontId="14" fillId="0" borderId="0" xfId="0" applyFont="1" applyFill="1" applyBorder="1" applyAlignment="1">
      <alignment horizontal="justify" vertical="top" wrapText="1"/>
    </xf>
    <xf numFmtId="0" fontId="23" fillId="0" borderId="0" xfId="0" applyFont="1" applyFill="1" applyBorder="1" applyAlignment="1">
      <alignment vertical="top" wrapText="1"/>
    </xf>
    <xf numFmtId="0" fontId="23" fillId="0" borderId="0" xfId="0" applyFont="1" applyFill="1" applyBorder="1" applyAlignment="1">
      <alignment horizontal="justify" vertical="top" wrapText="1"/>
    </xf>
    <xf numFmtId="49" fontId="14" fillId="0" borderId="0" xfId="0" applyNumberFormat="1" applyFont="1" applyFill="1" applyBorder="1" applyAlignment="1">
      <alignment vertical="top"/>
    </xf>
    <xf numFmtId="43" fontId="23" fillId="0" borderId="0" xfId="3" applyFont="1" applyFill="1" applyBorder="1" applyAlignment="1"/>
    <xf numFmtId="4" fontId="14" fillId="0" borderId="0" xfId="0" applyNumberFormat="1" applyFont="1" applyFill="1" applyBorder="1" applyAlignment="1">
      <alignment vertical="top"/>
    </xf>
    <xf numFmtId="4" fontId="23" fillId="0" borderId="0" xfId="0" applyNumberFormat="1" applyFont="1" applyFill="1" applyBorder="1" applyAlignment="1">
      <alignment horizontal="center" vertical="top" wrapText="1"/>
    </xf>
    <xf numFmtId="0" fontId="15" fillId="0" borderId="0" xfId="0" applyFont="1" applyFill="1" applyBorder="1" applyAlignment="1">
      <alignment horizontal="justify" vertical="top"/>
    </xf>
    <xf numFmtId="0" fontId="15" fillId="0" borderId="0" xfId="0" applyFont="1" applyFill="1" applyBorder="1" applyAlignment="1">
      <alignment horizontal="center" vertical="top"/>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3" xfId="0" applyFont="1" applyFill="1" applyBorder="1" applyAlignment="1"/>
    <xf numFmtId="43" fontId="24" fillId="0" borderId="13" xfId="0" applyNumberFormat="1" applyFont="1" applyFill="1" applyBorder="1" applyAlignment="1">
      <alignment horizontal="center"/>
    </xf>
    <xf numFmtId="0" fontId="3" fillId="0" borderId="14" xfId="0" applyFont="1" applyFill="1" applyBorder="1" applyAlignment="1">
      <alignment horizontal="left"/>
    </xf>
    <xf numFmtId="0" fontId="23" fillId="0" borderId="0" xfId="0" applyFont="1" applyFill="1" applyBorder="1" applyAlignment="1">
      <alignment horizontal="left"/>
    </xf>
    <xf numFmtId="4" fontId="23" fillId="0" borderId="0" xfId="0" applyNumberFormat="1" applyFont="1" applyFill="1" applyBorder="1" applyAlignment="1">
      <alignment horizontal="left"/>
    </xf>
    <xf numFmtId="2" fontId="23" fillId="0" borderId="0" xfId="0" applyNumberFormat="1" applyFont="1" applyFill="1" applyBorder="1" applyAlignment="1">
      <alignment horizontal="right"/>
    </xf>
    <xf numFmtId="0" fontId="15" fillId="0" borderId="0" xfId="0" applyFont="1" applyFill="1" applyBorder="1" applyAlignment="1">
      <alignment horizontal="right"/>
    </xf>
    <xf numFmtId="0" fontId="14" fillId="0" borderId="0" xfId="2" applyFont="1" applyFill="1" applyBorder="1" applyAlignment="1"/>
    <xf numFmtId="0" fontId="25" fillId="0" borderId="13" xfId="0" applyFont="1" applyFill="1" applyBorder="1" applyAlignment="1"/>
    <xf numFmtId="0" fontId="23" fillId="0" borderId="13" xfId="0" applyFont="1" applyFill="1" applyBorder="1"/>
    <xf numFmtId="4" fontId="24" fillId="0" borderId="13" xfId="0" applyNumberFormat="1" applyFont="1" applyFill="1" applyBorder="1" applyAlignment="1">
      <alignment horizontal="center"/>
    </xf>
    <xf numFmtId="0" fontId="3" fillId="0" borderId="14" xfId="0" applyFont="1" applyFill="1" applyBorder="1" applyAlignment="1">
      <alignment horizontal="right"/>
    </xf>
    <xf numFmtId="0" fontId="19" fillId="0" borderId="0" xfId="0" applyFont="1" applyFill="1" applyBorder="1" applyAlignment="1">
      <alignment horizontal="left"/>
    </xf>
    <xf numFmtId="0" fontId="26" fillId="0" borderId="0" xfId="0" applyFont="1" applyFill="1" applyBorder="1"/>
    <xf numFmtId="0" fontId="26" fillId="0" borderId="0" xfId="0" applyFont="1" applyFill="1" applyBorder="1" applyAlignment="1">
      <alignment horizontal="left"/>
    </xf>
    <xf numFmtId="0" fontId="26" fillId="0" borderId="0" xfId="0" applyFont="1" applyFill="1" applyBorder="1" applyAlignment="1"/>
    <xf numFmtId="0" fontId="26" fillId="0" borderId="0" xfId="0" applyFont="1" applyFill="1" applyBorder="1" applyAlignment="1">
      <alignment horizontal="right"/>
    </xf>
    <xf numFmtId="0" fontId="14" fillId="0" borderId="0" xfId="0" applyFont="1" applyFill="1" applyBorder="1" applyAlignment="1"/>
    <xf numFmtId="0" fontId="14" fillId="0" borderId="0" xfId="0" applyFont="1" applyFill="1" applyBorder="1" applyAlignment="1">
      <alignment horizontal="right"/>
    </xf>
    <xf numFmtId="0" fontId="19" fillId="0" borderId="12" xfId="0" applyFont="1" applyFill="1" applyBorder="1" applyAlignment="1">
      <alignment horizontal="left"/>
    </xf>
    <xf numFmtId="4" fontId="3" fillId="0" borderId="13" xfId="0" applyNumberFormat="1" applyFont="1" applyFill="1" applyBorder="1" applyAlignment="1">
      <alignment horizontal="center"/>
    </xf>
    <xf numFmtId="0" fontId="13" fillId="0" borderId="0" xfId="0" applyFont="1" applyFill="1" applyBorder="1" applyAlignment="1">
      <alignment horizontal="left" vertical="center"/>
    </xf>
    <xf numFmtId="0" fontId="13" fillId="0" borderId="0" xfId="0" applyFont="1" applyFill="1" applyBorder="1" applyAlignment="1"/>
    <xf numFmtId="0" fontId="14" fillId="0" borderId="0" xfId="0" applyFont="1" applyFill="1" applyBorder="1" applyAlignment="1">
      <alignment horizontal="justify"/>
    </xf>
    <xf numFmtId="4" fontId="15" fillId="0" borderId="0" xfId="0" applyNumberFormat="1" applyFont="1" applyFill="1" applyBorder="1"/>
    <xf numFmtId="0" fontId="3" fillId="0" borderId="0" xfId="0" applyFont="1" applyFill="1" applyBorder="1" applyAlignment="1">
      <alignment horizontal="justify"/>
    </xf>
    <xf numFmtId="0" fontId="3" fillId="0" borderId="0" xfId="0" applyFont="1" applyFill="1" applyBorder="1"/>
    <xf numFmtId="0" fontId="3" fillId="0" borderId="0" xfId="0" applyFont="1" applyFill="1" applyBorder="1" applyAlignment="1">
      <alignment horizontal="right"/>
    </xf>
    <xf numFmtId="0" fontId="19" fillId="0" borderId="0" xfId="0" applyFont="1" applyFill="1" applyBorder="1" applyAlignment="1">
      <alignment horizontal="right"/>
    </xf>
    <xf numFmtId="0" fontId="3" fillId="0" borderId="15" xfId="0" applyFont="1" applyFill="1" applyBorder="1" applyAlignment="1">
      <alignment horizontal="justify"/>
    </xf>
    <xf numFmtId="0" fontId="3" fillId="0" borderId="15" xfId="0" applyFont="1" applyFill="1" applyBorder="1"/>
    <xf numFmtId="0" fontId="3" fillId="0" borderId="15" xfId="0" applyFont="1" applyFill="1" applyBorder="1" applyAlignment="1">
      <alignment horizontal="left"/>
    </xf>
    <xf numFmtId="0" fontId="3" fillId="0" borderId="15" xfId="0" applyFont="1" applyFill="1" applyBorder="1" applyAlignment="1"/>
    <xf numFmtId="4" fontId="3" fillId="0" borderId="15" xfId="0" applyNumberFormat="1" applyFont="1" applyFill="1" applyBorder="1"/>
    <xf numFmtId="0" fontId="3" fillId="0" borderId="15" xfId="0" applyFont="1" applyFill="1" applyBorder="1" applyAlignment="1">
      <alignment horizontal="right"/>
    </xf>
    <xf numFmtId="0" fontId="13" fillId="0" borderId="16" xfId="0" applyFont="1" applyFill="1" applyBorder="1" applyAlignment="1">
      <alignment vertical="center"/>
    </xf>
    <xf numFmtId="0" fontId="13" fillId="0" borderId="17" xfId="0" applyFont="1" applyFill="1" applyBorder="1" applyAlignment="1">
      <alignment vertical="center"/>
    </xf>
    <xf numFmtId="0" fontId="13" fillId="0" borderId="17" xfId="0" applyFont="1" applyFill="1" applyBorder="1" applyAlignment="1">
      <alignment horizontal="left" vertical="center"/>
    </xf>
    <xf numFmtId="4" fontId="19" fillId="0" borderId="17" xfId="4" applyNumberFormat="1" applyFont="1" applyFill="1" applyBorder="1" applyAlignment="1" applyProtection="1">
      <alignment horizontal="right"/>
    </xf>
    <xf numFmtId="0" fontId="3" fillId="0" borderId="18" xfId="0" applyFont="1" applyFill="1" applyBorder="1" applyAlignment="1">
      <alignment horizontal="right" vertical="center"/>
    </xf>
    <xf numFmtId="0" fontId="13" fillId="0" borderId="0" xfId="2" applyFont="1" applyFill="1" applyBorder="1" applyAlignment="1">
      <alignment horizontal="left" vertical="center"/>
    </xf>
    <xf numFmtId="4" fontId="15" fillId="0" borderId="0" xfId="2" applyNumberFormat="1" applyFont="1" applyFill="1" applyBorder="1"/>
    <xf numFmtId="0" fontId="3" fillId="0" borderId="0" xfId="2" applyFont="1" applyFill="1" applyBorder="1" applyAlignment="1">
      <alignment horizontal="justify"/>
    </xf>
    <xf numFmtId="0" fontId="3" fillId="0" borderId="0" xfId="2" applyFont="1" applyFill="1" applyBorder="1" applyAlignment="1">
      <alignment horizontal="left" vertical="top"/>
    </xf>
    <xf numFmtId="0" fontId="15" fillId="0" borderId="0" xfId="2" applyFont="1" applyFill="1" applyBorder="1" applyAlignment="1">
      <alignment horizontal="left" vertical="top"/>
    </xf>
    <xf numFmtId="0" fontId="3" fillId="0" borderId="0" xfId="2" applyFont="1" applyFill="1" applyBorder="1"/>
    <xf numFmtId="0" fontId="3" fillId="0" borderId="0" xfId="2" applyFont="1" applyFill="1" applyBorder="1" applyAlignment="1"/>
    <xf numFmtId="4" fontId="3" fillId="0" borderId="0" xfId="2" applyNumberFormat="1" applyFont="1" applyFill="1" applyBorder="1"/>
    <xf numFmtId="0" fontId="3" fillId="0" borderId="0" xfId="2" applyFont="1" applyFill="1" applyBorder="1" applyAlignment="1">
      <alignment horizontal="right"/>
    </xf>
    <xf numFmtId="4" fontId="19" fillId="0" borderId="0" xfId="2" applyNumberFormat="1" applyFont="1" applyFill="1" applyBorder="1"/>
    <xf numFmtId="0" fontId="19" fillId="0" borderId="0" xfId="2" applyFont="1" applyFill="1" applyBorder="1" applyAlignment="1">
      <alignment horizontal="right"/>
    </xf>
    <xf numFmtId="0" fontId="14" fillId="0" borderId="0" xfId="2" applyFont="1" applyFill="1" applyBorder="1" applyAlignment="1">
      <alignment horizontal="justify"/>
    </xf>
    <xf numFmtId="0" fontId="3" fillId="0" borderId="15" xfId="2" applyFont="1" applyFill="1" applyBorder="1" applyAlignment="1">
      <alignment horizontal="justify"/>
    </xf>
    <xf numFmtId="0" fontId="3" fillId="0" borderId="15" xfId="2" applyFont="1" applyFill="1" applyBorder="1"/>
    <xf numFmtId="0" fontId="3" fillId="0" borderId="15" xfId="2" applyFont="1" applyFill="1" applyBorder="1" applyAlignment="1">
      <alignment horizontal="left"/>
    </xf>
    <xf numFmtId="0" fontId="3" fillId="0" borderId="15" xfId="2" applyFont="1" applyFill="1" applyBorder="1" applyAlignment="1"/>
    <xf numFmtId="4" fontId="3" fillId="0" borderId="15" xfId="2" applyNumberFormat="1" applyFont="1" applyFill="1" applyBorder="1"/>
    <xf numFmtId="0" fontId="3" fillId="0" borderId="15" xfId="2" applyFont="1" applyFill="1" applyBorder="1" applyAlignment="1">
      <alignment horizontal="right"/>
    </xf>
    <xf numFmtId="0" fontId="13" fillId="0" borderId="16" xfId="2" applyFont="1" applyFill="1" applyBorder="1" applyAlignment="1">
      <alignment vertical="center"/>
    </xf>
    <xf numFmtId="0" fontId="13" fillId="0" borderId="17" xfId="2" applyFont="1" applyFill="1" applyBorder="1" applyAlignment="1">
      <alignment vertical="center"/>
    </xf>
    <xf numFmtId="0" fontId="13" fillId="0" borderId="17" xfId="2" applyFont="1" applyFill="1" applyBorder="1" applyAlignment="1">
      <alignment horizontal="left" vertical="center"/>
    </xf>
    <xf numFmtId="4" fontId="19" fillId="0" borderId="17" xfId="4" applyNumberFormat="1" applyFont="1" applyFill="1" applyBorder="1" applyAlignment="1" applyProtection="1">
      <alignment horizontal="right" vertical="center"/>
    </xf>
    <xf numFmtId="0" fontId="3" fillId="0" borderId="18" xfId="2" applyFont="1" applyFill="1" applyBorder="1" applyAlignment="1">
      <alignment horizontal="right" vertical="center"/>
    </xf>
    <xf numFmtId="0" fontId="31" fillId="0" borderId="0" xfId="0" applyFont="1" applyFill="1" applyBorder="1"/>
    <xf numFmtId="0" fontId="30" fillId="0" borderId="0" xfId="0" applyFont="1" applyFill="1" applyBorder="1" applyAlignment="1">
      <alignment horizontal="left"/>
    </xf>
    <xf numFmtId="0" fontId="30" fillId="0" borderId="0" xfId="0" applyFont="1" applyFill="1" applyBorder="1"/>
    <xf numFmtId="4" fontId="30" fillId="0" borderId="0" xfId="0" applyNumberFormat="1" applyFont="1" applyFill="1" applyBorder="1"/>
    <xf numFmtId="0" fontId="15" fillId="0" borderId="0" xfId="0" applyNumberFormat="1" applyFont="1" applyFill="1" applyBorder="1" applyAlignment="1">
      <alignment horizontal="justify" vertical="top" wrapText="1"/>
    </xf>
    <xf numFmtId="4" fontId="15" fillId="0" borderId="0" xfId="0" applyNumberFormat="1" applyFont="1" applyFill="1" applyBorder="1" applyAlignment="1">
      <alignment horizontal="justify" vertical="top" wrapText="1"/>
    </xf>
    <xf numFmtId="0" fontId="15" fillId="0" borderId="0" xfId="0" applyFont="1" applyFill="1" applyBorder="1" applyAlignment="1">
      <alignment horizontal="justify" vertical="center" wrapText="1"/>
    </xf>
    <xf numFmtId="4" fontId="15" fillId="0" borderId="0" xfId="0" applyNumberFormat="1" applyFont="1" applyFill="1" applyBorder="1" applyAlignment="1">
      <alignment horizontal="justify" vertical="center" wrapText="1"/>
    </xf>
    <xf numFmtId="0" fontId="15" fillId="0" borderId="0" xfId="0" applyNumberFormat="1" applyFont="1" applyFill="1" applyBorder="1" applyAlignment="1">
      <alignment horizontal="justify" vertical="center" wrapText="1"/>
    </xf>
    <xf numFmtId="2" fontId="19" fillId="0" borderId="0" xfId="0" applyNumberFormat="1" applyFont="1" applyFill="1" applyBorder="1" applyAlignment="1">
      <alignment horizontal="left" vertical="top"/>
    </xf>
    <xf numFmtId="0" fontId="15" fillId="0" borderId="0" xfId="0" applyFont="1" applyFill="1" applyBorder="1" applyAlignment="1">
      <alignment horizontal="justify" vertical="center"/>
    </xf>
    <xf numFmtId="0" fontId="15" fillId="0" borderId="0" xfId="0" applyFont="1" applyFill="1" applyBorder="1" applyAlignment="1">
      <alignment horizontal="center"/>
    </xf>
    <xf numFmtId="4" fontId="15" fillId="0" borderId="0" xfId="0" applyNumberFormat="1" applyFont="1" applyFill="1" applyBorder="1" applyAlignment="1"/>
    <xf numFmtId="3" fontId="15" fillId="0" borderId="0" xfId="0" applyNumberFormat="1" applyFont="1" applyFill="1" applyBorder="1" applyAlignment="1">
      <alignment horizontal="center"/>
    </xf>
    <xf numFmtId="4" fontId="14" fillId="0" borderId="0" xfId="0" applyNumberFormat="1" applyFont="1" applyFill="1" applyBorder="1" applyAlignment="1"/>
    <xf numFmtId="0" fontId="3" fillId="0" borderId="18" xfId="0" applyFont="1" applyFill="1" applyBorder="1" applyAlignment="1">
      <alignment horizontal="justify" vertical="center"/>
    </xf>
    <xf numFmtId="0" fontId="3" fillId="0" borderId="0" xfId="0" applyFont="1" applyFill="1" applyBorder="1" applyAlignment="1">
      <alignment horizontal="justify" vertical="center"/>
    </xf>
    <xf numFmtId="0" fontId="15" fillId="0" borderId="0" xfId="5" applyFont="1" applyFill="1" applyBorder="1">
      <alignment horizontal="justify" vertical="top" wrapText="1"/>
    </xf>
    <xf numFmtId="0" fontId="15" fillId="0" borderId="0" xfId="6" applyFont="1" applyFill="1" applyBorder="1">
      <alignment horizontal="justify" vertical="top" wrapText="1"/>
    </xf>
    <xf numFmtId="4" fontId="15" fillId="0" borderId="0" xfId="6" applyNumberFormat="1" applyFont="1" applyFill="1" applyBorder="1">
      <alignment horizontal="justify" vertical="top" wrapText="1"/>
    </xf>
    <xf numFmtId="0" fontId="19" fillId="0" borderId="1" xfId="5" applyNumberFormat="1" applyFont="1" applyFill="1" applyBorder="1" applyProtection="1">
      <alignment horizontal="justify" vertical="top" wrapText="1"/>
      <protection locked="0"/>
    </xf>
    <xf numFmtId="0" fontId="19" fillId="0" borderId="1" xfId="5" applyNumberFormat="1" applyFont="1" applyFill="1" applyBorder="1" applyAlignment="1" applyProtection="1">
      <alignment horizontal="center" vertical="top" wrapText="1"/>
      <protection locked="0"/>
    </xf>
    <xf numFmtId="4" fontId="15" fillId="0" borderId="1" xfId="0" applyNumberFormat="1" applyFont="1" applyFill="1" applyBorder="1" applyProtection="1">
      <protection locked="0"/>
    </xf>
    <xf numFmtId="4" fontId="15" fillId="0" borderId="1" xfId="0" applyNumberFormat="1" applyFont="1" applyFill="1" applyBorder="1" applyAlignment="1" applyProtection="1">
      <alignment horizontal="right"/>
      <protection locked="0"/>
    </xf>
    <xf numFmtId="0" fontId="19" fillId="0" borderId="0" xfId="5" applyNumberFormat="1" applyFont="1" applyFill="1" applyBorder="1" applyProtection="1">
      <alignment horizontal="justify" vertical="top" wrapText="1"/>
      <protection locked="0"/>
    </xf>
    <xf numFmtId="0" fontId="19" fillId="0" borderId="0" xfId="5" applyNumberFormat="1" applyFont="1" applyFill="1" applyBorder="1" applyAlignment="1" applyProtection="1">
      <alignment horizontal="center" vertical="top" wrapText="1"/>
      <protection locked="0"/>
    </xf>
    <xf numFmtId="4" fontId="15" fillId="0" borderId="0" xfId="0" applyNumberFormat="1" applyFont="1" applyFill="1" applyBorder="1" applyProtection="1">
      <protection locked="0"/>
    </xf>
    <xf numFmtId="4" fontId="15" fillId="0" borderId="0" xfId="0" applyNumberFormat="1" applyFont="1" applyFill="1" applyBorder="1" applyAlignment="1" applyProtection="1">
      <alignment horizontal="right"/>
      <protection locked="0"/>
    </xf>
    <xf numFmtId="0" fontId="15" fillId="0" borderId="0" xfId="6" applyFont="1" applyFill="1" applyBorder="1" applyProtection="1">
      <alignment horizontal="justify" vertical="top" wrapText="1"/>
      <protection locked="0"/>
    </xf>
    <xf numFmtId="0" fontId="15" fillId="0" borderId="0" xfId="0" applyFont="1" applyFill="1" applyBorder="1" applyProtection="1">
      <protection locked="0"/>
    </xf>
    <xf numFmtId="0" fontId="19" fillId="0" borderId="0" xfId="0" applyFont="1" applyFill="1" applyBorder="1" applyAlignment="1">
      <alignment horizontal="justify" vertical="top"/>
    </xf>
    <xf numFmtId="0" fontId="33" fillId="0" borderId="0" xfId="0" applyFont="1" applyFill="1" applyBorder="1" applyAlignment="1">
      <alignment horizontal="left"/>
    </xf>
    <xf numFmtId="0" fontId="33" fillId="0" borderId="0" xfId="0" applyFont="1" applyFill="1" applyBorder="1" applyAlignment="1">
      <alignment horizontal="center"/>
    </xf>
    <xf numFmtId="4" fontId="33" fillId="0" borderId="0" xfId="0" applyNumberFormat="1" applyFont="1" applyFill="1" applyBorder="1" applyAlignment="1">
      <alignment horizontal="right"/>
    </xf>
    <xf numFmtId="0" fontId="34" fillId="0" borderId="0" xfId="0" applyFont="1" applyFill="1" applyBorder="1" applyAlignment="1">
      <alignment horizontal="justify" vertical="top"/>
    </xf>
    <xf numFmtId="0" fontId="19" fillId="0" borderId="16" xfId="7" applyFont="1" applyFill="1" applyBorder="1"/>
    <xf numFmtId="0" fontId="33" fillId="0" borderId="17" xfId="0" applyFont="1" applyFill="1" applyBorder="1" applyAlignment="1">
      <alignment horizontal="left"/>
    </xf>
    <xf numFmtId="0" fontId="33" fillId="0" borderId="17" xfId="0" applyFont="1" applyFill="1" applyBorder="1" applyAlignment="1">
      <alignment horizontal="center"/>
    </xf>
    <xf numFmtId="4" fontId="33" fillId="0" borderId="17" xfId="0" applyNumberFormat="1" applyFont="1" applyFill="1" applyBorder="1" applyAlignment="1">
      <alignment horizontal="right"/>
    </xf>
    <xf numFmtId="4" fontId="19" fillId="0" borderId="18" xfId="0" applyNumberFormat="1" applyFont="1" applyFill="1" applyBorder="1" applyAlignment="1">
      <alignment horizontal="right"/>
    </xf>
    <xf numFmtId="0" fontId="35" fillId="0" borderId="0" xfId="0" quotePrefix="1" applyFont="1" applyFill="1" applyBorder="1" applyAlignment="1">
      <alignment horizontal="justify" vertical="justify"/>
    </xf>
    <xf numFmtId="4"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49" fontId="15" fillId="0" borderId="0" xfId="0" quotePrefix="1" applyNumberFormat="1" applyFont="1" applyFill="1" applyBorder="1" applyAlignment="1">
      <alignment horizontal="justify"/>
    </xf>
    <xf numFmtId="49" fontId="19" fillId="0" borderId="0" xfId="0" quotePrefix="1" applyNumberFormat="1" applyFont="1" applyFill="1" applyBorder="1" applyAlignment="1">
      <alignment horizontal="justify"/>
    </xf>
    <xf numFmtId="0" fontId="35" fillId="0" borderId="0" xfId="0" applyFont="1" applyFill="1" applyBorder="1" applyAlignment="1">
      <alignment horizontal="justify"/>
    </xf>
    <xf numFmtId="0" fontId="15" fillId="0" borderId="0" xfId="0" quotePrefix="1" applyFont="1" applyFill="1" applyBorder="1" applyAlignment="1">
      <alignment horizontal="justify" vertical="justify" wrapText="1"/>
    </xf>
    <xf numFmtId="0" fontId="35" fillId="0" borderId="0" xfId="8" quotePrefix="1" applyFont="1" applyFill="1" applyBorder="1" applyAlignment="1">
      <alignment horizontal="justify" vertical="justify" wrapText="1"/>
    </xf>
    <xf numFmtId="0" fontId="35" fillId="0" borderId="0" xfId="0" quotePrefix="1" applyFont="1" applyFill="1" applyBorder="1" applyAlignment="1">
      <alignment horizontal="justify" vertical="justify" wrapText="1"/>
    </xf>
    <xf numFmtId="0" fontId="15" fillId="0" borderId="0" xfId="0" quotePrefix="1" applyFont="1" applyFill="1" applyBorder="1"/>
    <xf numFmtId="0" fontId="35" fillId="0" borderId="0" xfId="0" applyFont="1" applyFill="1" applyBorder="1" applyAlignment="1">
      <alignment horizontal="justify" vertical="justify" wrapText="1"/>
    </xf>
    <xf numFmtId="49" fontId="15" fillId="0" borderId="0" xfId="0" quotePrefix="1" applyNumberFormat="1" applyFont="1" applyFill="1" applyBorder="1" applyAlignment="1">
      <alignment horizontal="justify" vertical="justify" wrapText="1"/>
    </xf>
    <xf numFmtId="49" fontId="19" fillId="0" borderId="0" xfId="0" quotePrefix="1" applyNumberFormat="1" applyFont="1" applyFill="1" applyBorder="1" applyAlignment="1">
      <alignment horizontal="justify" vertical="justify" wrapText="1"/>
    </xf>
    <xf numFmtId="49" fontId="15" fillId="0" borderId="0" xfId="0" applyNumberFormat="1" applyFont="1" applyFill="1" applyBorder="1" applyAlignment="1">
      <alignment horizontal="justify" vertical="justify" wrapText="1"/>
    </xf>
    <xf numFmtId="0" fontId="35" fillId="0" borderId="0" xfId="0" applyFont="1" applyFill="1" applyBorder="1" applyAlignment="1">
      <alignment horizontal="justify" vertical="justify"/>
    </xf>
    <xf numFmtId="49" fontId="15" fillId="0" borderId="0" xfId="9" quotePrefix="1" applyNumberFormat="1" applyFont="1" applyFill="1" applyBorder="1" applyAlignment="1">
      <alignment horizontal="justify" vertical="justify" wrapText="1"/>
    </xf>
    <xf numFmtId="49" fontId="19" fillId="0" borderId="0" xfId="9" quotePrefix="1" applyNumberFormat="1" applyFont="1" applyFill="1" applyBorder="1" applyAlignment="1">
      <alignment horizontal="justify" vertical="justify" wrapText="1"/>
    </xf>
    <xf numFmtId="49" fontId="35" fillId="0" borderId="0" xfId="0" quotePrefix="1" applyNumberFormat="1" applyFont="1" applyFill="1" applyBorder="1" applyAlignment="1"/>
    <xf numFmtId="49" fontId="15" fillId="0" borderId="0" xfId="0" quotePrefix="1" applyNumberFormat="1" applyFont="1" applyFill="1" applyBorder="1" applyAlignment="1"/>
    <xf numFmtId="49" fontId="15" fillId="0" borderId="0" xfId="0" quotePrefix="1" applyNumberFormat="1" applyFont="1" applyFill="1" applyBorder="1"/>
    <xf numFmtId="0" fontId="15" fillId="0" borderId="0" xfId="0" applyFont="1" applyFill="1" applyBorder="1" applyAlignment="1" applyProtection="1">
      <alignment horizontal="right"/>
      <protection locked="0"/>
    </xf>
    <xf numFmtId="0" fontId="15" fillId="0" borderId="0" xfId="0" applyFont="1" applyFill="1" applyBorder="1" applyAlignment="1">
      <alignment horizontal="justify"/>
    </xf>
    <xf numFmtId="0" fontId="35" fillId="0" borderId="0" xfId="0" applyFont="1" applyFill="1" applyBorder="1" applyAlignment="1">
      <alignment horizontal="justify" vertical="center" wrapText="1"/>
    </xf>
    <xf numFmtId="0" fontId="15" fillId="0" borderId="0" xfId="0" quotePrefix="1" applyFont="1" applyFill="1" applyBorder="1" applyAlignment="1">
      <alignment horizontal="justify" vertical="center" wrapText="1"/>
    </xf>
    <xf numFmtId="0" fontId="35" fillId="0" borderId="0" xfId="8" quotePrefix="1" applyFont="1" applyFill="1" applyBorder="1" applyAlignment="1">
      <alignment horizontal="justify" vertical="center" wrapText="1"/>
    </xf>
    <xf numFmtId="0" fontId="35" fillId="0" borderId="0" xfId="0" quotePrefix="1" applyFont="1" applyFill="1" applyBorder="1" applyAlignment="1">
      <alignment horizontal="justify" vertical="center" wrapText="1"/>
    </xf>
    <xf numFmtId="0" fontId="15" fillId="0" borderId="0" xfId="0" applyFont="1" applyFill="1" applyBorder="1" applyAlignment="1">
      <alignment wrapText="1"/>
    </xf>
    <xf numFmtId="0" fontId="15" fillId="0" borderId="0" xfId="0" quotePrefix="1" applyFont="1" applyFill="1" applyBorder="1" applyAlignment="1">
      <alignment wrapText="1"/>
    </xf>
    <xf numFmtId="0" fontId="35" fillId="0" borderId="0" xfId="0" quotePrefix="1" applyFont="1" applyFill="1" applyBorder="1" applyAlignment="1">
      <alignment horizontal="justify" vertical="center"/>
    </xf>
    <xf numFmtId="0" fontId="35" fillId="0" borderId="0" xfId="0" quotePrefix="1" applyFont="1" applyFill="1" applyBorder="1" applyAlignment="1">
      <alignment horizontal="justify"/>
    </xf>
    <xf numFmtId="49" fontId="15" fillId="0" borderId="0" xfId="0" applyNumberFormat="1" applyFont="1" applyFill="1" applyBorder="1" applyAlignment="1">
      <alignment horizontal="justify"/>
    </xf>
    <xf numFmtId="0" fontId="15" fillId="0" borderId="0" xfId="5" applyNumberFormat="1" applyFont="1" applyFill="1" applyBorder="1">
      <alignment horizontal="justify" vertical="top" wrapText="1"/>
    </xf>
    <xf numFmtId="0" fontId="15" fillId="0" borderId="0" xfId="5" applyFont="1" applyFill="1" applyBorder="1" applyAlignment="1" applyProtection="1">
      <alignment horizontal="justify" vertical="top" wrapText="1"/>
      <protection locked="0"/>
    </xf>
    <xf numFmtId="0" fontId="15" fillId="0" borderId="0" xfId="5" applyFont="1" applyFill="1" applyBorder="1" applyProtection="1">
      <alignment horizontal="justify" vertical="top" wrapText="1"/>
      <protection locked="0"/>
    </xf>
    <xf numFmtId="0" fontId="14" fillId="0" borderId="0" xfId="0" applyFont="1" applyFill="1" applyBorder="1" applyAlignment="1">
      <alignment horizontal="justify" vertical="center"/>
    </xf>
    <xf numFmtId="0" fontId="14" fillId="0" borderId="0" xfId="0" applyFont="1" applyFill="1" applyBorder="1" applyAlignment="1">
      <alignment horizontal="center"/>
    </xf>
    <xf numFmtId="0" fontId="3" fillId="0" borderId="16" xfId="7" applyFont="1" applyFill="1" applyBorder="1"/>
    <xf numFmtId="0" fontId="3" fillId="0" borderId="17" xfId="0" applyFont="1" applyFill="1" applyBorder="1" applyAlignment="1">
      <alignment horizontal="left"/>
    </xf>
    <xf numFmtId="0" fontId="3" fillId="0" borderId="17" xfId="0" applyFont="1" applyFill="1" applyBorder="1" applyAlignment="1">
      <alignment horizontal="center"/>
    </xf>
    <xf numFmtId="4" fontId="3" fillId="0" borderId="17" xfId="0" applyNumberFormat="1" applyFont="1" applyFill="1" applyBorder="1"/>
    <xf numFmtId="4" fontId="3" fillId="0" borderId="18" xfId="0" applyNumberFormat="1" applyFont="1" applyFill="1" applyBorder="1" applyAlignment="1"/>
    <xf numFmtId="2" fontId="15" fillId="0" borderId="0" xfId="0" applyNumberFormat="1" applyFont="1" applyFill="1" applyBorder="1" applyAlignment="1">
      <alignment horizontal="left" vertical="top"/>
    </xf>
    <xf numFmtId="0" fontId="33" fillId="0" borderId="0" xfId="0" applyFont="1" applyFill="1" applyBorder="1" applyAlignment="1">
      <alignment vertical="top" wrapText="1"/>
    </xf>
    <xf numFmtId="0" fontId="33" fillId="0" borderId="0" xfId="0" applyFont="1" applyFill="1" applyBorder="1"/>
    <xf numFmtId="4" fontId="33" fillId="0" borderId="0" xfId="0" applyNumberFormat="1" applyFont="1" applyFill="1" applyBorder="1"/>
    <xf numFmtId="0" fontId="42" fillId="0" borderId="0" xfId="0" applyFont="1" applyFill="1" applyBorder="1" applyAlignment="1">
      <alignment vertical="top" wrapText="1"/>
    </xf>
    <xf numFmtId="0" fontId="19" fillId="0" borderId="0" xfId="0" applyFont="1" applyFill="1" applyBorder="1" applyAlignment="1">
      <alignment horizontal="justify" vertical="center"/>
    </xf>
    <xf numFmtId="0" fontId="19" fillId="0" borderId="0" xfId="0" applyFont="1" applyFill="1" applyBorder="1" applyAlignment="1">
      <alignment horizontal="center"/>
    </xf>
    <xf numFmtId="4" fontId="19" fillId="0" borderId="0" xfId="0" applyNumberFormat="1" applyFont="1" applyFill="1" applyBorder="1" applyAlignment="1"/>
    <xf numFmtId="2" fontId="19" fillId="0" borderId="16" xfId="0" applyNumberFormat="1" applyFont="1" applyFill="1" applyBorder="1" applyAlignment="1">
      <alignment horizontal="left" vertical="top"/>
    </xf>
    <xf numFmtId="2" fontId="19" fillId="0" borderId="17" xfId="0" applyNumberFormat="1" applyFont="1" applyFill="1" applyBorder="1" applyAlignment="1">
      <alignment horizontal="left" vertical="top"/>
    </xf>
    <xf numFmtId="0" fontId="19" fillId="0" borderId="17" xfId="0" applyFont="1" applyFill="1" applyBorder="1" applyAlignment="1">
      <alignment horizontal="left"/>
    </xf>
    <xf numFmtId="0" fontId="19" fillId="0" borderId="17" xfId="0" applyFont="1" applyFill="1" applyBorder="1" applyAlignment="1">
      <alignment horizontal="center"/>
    </xf>
    <xf numFmtId="4" fontId="19" fillId="0" borderId="17" xfId="0" applyNumberFormat="1" applyFont="1" applyFill="1" applyBorder="1" applyAlignment="1"/>
    <xf numFmtId="4" fontId="19" fillId="0" borderId="18" xfId="0" applyNumberFormat="1" applyFont="1" applyFill="1" applyBorder="1" applyAlignment="1"/>
    <xf numFmtId="0" fontId="19" fillId="0" borderId="17" xfId="0" applyFont="1" applyFill="1" applyBorder="1" applyAlignment="1">
      <alignment horizontal="justify" vertical="center"/>
    </xf>
    <xf numFmtId="2" fontId="43" fillId="0" borderId="0" xfId="0" applyNumberFormat="1" applyFont="1" applyFill="1" applyBorder="1" applyAlignment="1">
      <alignment horizontal="left" vertical="top"/>
    </xf>
    <xf numFmtId="0" fontId="43" fillId="0" borderId="16" xfId="0" applyFont="1" applyFill="1" applyBorder="1" applyAlignment="1">
      <alignment horizontal="justify" vertical="center"/>
    </xf>
    <xf numFmtId="0" fontId="43" fillId="0" borderId="17" xfId="0" applyFont="1" applyFill="1" applyBorder="1" applyAlignment="1">
      <alignment horizontal="left"/>
    </xf>
    <xf numFmtId="0" fontId="43" fillId="0" borderId="17" xfId="0" applyFont="1" applyFill="1" applyBorder="1" applyAlignment="1">
      <alignment horizontal="center"/>
    </xf>
    <xf numFmtId="4" fontId="43" fillId="0" borderId="17" xfId="0" applyNumberFormat="1" applyFont="1" applyFill="1" applyBorder="1" applyAlignment="1"/>
    <xf numFmtId="4" fontId="43" fillId="0" borderId="18" xfId="0" applyNumberFormat="1" applyFont="1" applyFill="1" applyBorder="1" applyAlignment="1"/>
    <xf numFmtId="0" fontId="43" fillId="0" borderId="0" xfId="0" applyFont="1" applyFill="1" applyBorder="1" applyAlignment="1">
      <alignment horizontal="justify" vertical="center"/>
    </xf>
    <xf numFmtId="0" fontId="43" fillId="0" borderId="0" xfId="0" applyFont="1" applyFill="1" applyBorder="1" applyAlignment="1">
      <alignment horizontal="left"/>
    </xf>
    <xf numFmtId="0" fontId="43" fillId="0" borderId="0" xfId="0" applyFont="1" applyFill="1" applyBorder="1" applyAlignment="1">
      <alignment horizontal="center"/>
    </xf>
    <xf numFmtId="4" fontId="43" fillId="0" borderId="0" xfId="0" applyNumberFormat="1" applyFont="1" applyFill="1" applyBorder="1" applyAlignment="1"/>
    <xf numFmtId="0" fontId="44" fillId="0" borderId="0" xfId="0" applyFont="1" applyFill="1" applyBorder="1" applyAlignment="1">
      <alignment horizontal="justify" vertical="center"/>
    </xf>
    <xf numFmtId="0" fontId="44" fillId="0" borderId="0" xfId="0" applyFont="1" applyFill="1" applyBorder="1" applyAlignment="1">
      <alignment horizontal="left"/>
    </xf>
    <xf numFmtId="0" fontId="44" fillId="0" borderId="0" xfId="0" applyFont="1" applyFill="1" applyBorder="1" applyAlignment="1">
      <alignment horizontal="center"/>
    </xf>
    <xf numFmtId="4" fontId="44" fillId="0" borderId="0" xfId="0" applyNumberFormat="1" applyFont="1" applyFill="1" applyBorder="1" applyAlignment="1"/>
    <xf numFmtId="2" fontId="3" fillId="0" borderId="16" xfId="0" applyNumberFormat="1" applyFont="1" applyFill="1" applyBorder="1" applyAlignment="1">
      <alignment horizontal="center" vertical="top"/>
    </xf>
    <xf numFmtId="2" fontId="3" fillId="0" borderId="0" xfId="0" applyNumberFormat="1" applyFont="1" applyFill="1" applyBorder="1" applyAlignment="1">
      <alignment horizontal="center" vertical="top"/>
    </xf>
    <xf numFmtId="0" fontId="3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2" fontId="32" fillId="0" borderId="0" xfId="0" applyNumberFormat="1" applyFont="1" applyFill="1" applyBorder="1" applyAlignment="1">
      <alignment horizontal="center" vertical="top"/>
    </xf>
    <xf numFmtId="2" fontId="15" fillId="0" borderId="0" xfId="0" applyNumberFormat="1" applyFont="1" applyFill="1" applyBorder="1" applyAlignment="1">
      <alignment horizontal="center" vertical="top"/>
    </xf>
    <xf numFmtId="0" fontId="19" fillId="0" borderId="1" xfId="5" applyNumberFormat="1" applyFont="1" applyBorder="1" applyProtection="1">
      <alignment horizontal="justify" vertical="top" wrapText="1"/>
      <protection locked="0"/>
    </xf>
    <xf numFmtId="0" fontId="19" fillId="0" borderId="1" xfId="5" applyNumberFormat="1" applyFont="1" applyBorder="1" applyAlignment="1" applyProtection="1">
      <alignment horizontal="center" vertical="top" wrapText="1"/>
      <protection locked="0"/>
    </xf>
    <xf numFmtId="4" fontId="0" fillId="0" borderId="1" xfId="0" applyNumberFormat="1" applyFill="1" applyBorder="1" applyProtection="1">
      <protection locked="0"/>
    </xf>
    <xf numFmtId="4" fontId="0" fillId="0" borderId="1" xfId="0" applyNumberFormat="1" applyBorder="1" applyAlignment="1" applyProtection="1">
      <alignment horizontal="right"/>
      <protection locked="0"/>
    </xf>
    <xf numFmtId="49" fontId="2" fillId="0" borderId="0" xfId="0" applyNumberFormat="1" applyFont="1" applyFill="1" applyBorder="1" applyAlignment="1">
      <alignment horizontal="left" vertical="center" wrapText="1"/>
    </xf>
    <xf numFmtId="1" fontId="1" fillId="0" borderId="0" xfId="0" applyNumberFormat="1" applyFont="1" applyFill="1" applyBorder="1" applyAlignment="1">
      <alignment horizontal="center" vertical="top" wrapText="1"/>
    </xf>
    <xf numFmtId="1" fontId="1"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14" fillId="0" borderId="0" xfId="0" applyFont="1" applyFill="1" applyBorder="1" applyAlignment="1">
      <alignment horizontal="justify" vertical="top"/>
    </xf>
    <xf numFmtId="0" fontId="14" fillId="0" borderId="0" xfId="0" applyFont="1" applyFill="1" applyAlignment="1">
      <alignment horizontal="left"/>
    </xf>
    <xf numFmtId="0" fontId="14" fillId="0" borderId="0" xfId="0" applyFont="1" applyFill="1" applyAlignment="1">
      <alignment horizontal="justify"/>
    </xf>
    <xf numFmtId="0" fontId="13" fillId="0" borderId="0" xfId="0" applyFont="1" applyFill="1" applyBorder="1" applyAlignment="1">
      <alignment horizontal="left"/>
    </xf>
    <xf numFmtId="0" fontId="3" fillId="0" borderId="0" xfId="0" applyFont="1" applyFill="1" applyBorder="1" applyAlignment="1">
      <alignment horizontal="left"/>
    </xf>
    <xf numFmtId="0" fontId="17" fillId="0" borderId="0" xfId="0" applyFont="1" applyFill="1" applyBorder="1" applyAlignment="1">
      <alignment horizontal="justify" vertical="top"/>
    </xf>
    <xf numFmtId="0" fontId="18" fillId="0" borderId="0" xfId="0" applyFont="1" applyFill="1" applyBorder="1" applyAlignment="1">
      <alignment horizontal="justify" vertical="top"/>
    </xf>
    <xf numFmtId="0" fontId="3" fillId="0" borderId="0" xfId="0" applyFont="1" applyFill="1" applyBorder="1" applyAlignment="1">
      <alignment horizontal="justify" vertical="top"/>
    </xf>
    <xf numFmtId="49" fontId="19" fillId="0" borderId="0" xfId="0" applyNumberFormat="1" applyFont="1" applyFill="1" applyBorder="1" applyAlignment="1">
      <alignment horizontal="left" vertical="top" wrapText="1"/>
    </xf>
    <xf numFmtId="0" fontId="14" fillId="0" borderId="0" xfId="2" applyFont="1" applyFill="1" applyBorder="1" applyAlignment="1">
      <alignment horizontal="justify" vertical="top"/>
    </xf>
    <xf numFmtId="49" fontId="17" fillId="0" borderId="0" xfId="0" applyNumberFormat="1" applyFont="1" applyFill="1" applyBorder="1" applyAlignment="1">
      <alignment horizontal="left" vertical="top" wrapText="1"/>
    </xf>
    <xf numFmtId="0" fontId="15" fillId="0" borderId="0" xfId="0" applyFont="1" applyFill="1" applyBorder="1" applyAlignment="1">
      <alignment horizontal="justify" vertical="top" wrapText="1"/>
    </xf>
    <xf numFmtId="0" fontId="15" fillId="0" borderId="0" xfId="0" applyFont="1" applyFill="1" applyBorder="1" applyAlignment="1">
      <alignment horizontal="justify" vertical="top"/>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justify" vertical="justify" wrapText="1"/>
    </xf>
    <xf numFmtId="0" fontId="15" fillId="0" borderId="0" xfId="0" applyFont="1" applyFill="1" applyBorder="1" applyAlignment="1">
      <alignment horizontal="justify" vertical="justify"/>
    </xf>
    <xf numFmtId="0" fontId="3" fillId="0" borderId="0" xfId="0" applyFont="1" applyFill="1" applyBorder="1" applyAlignment="1">
      <alignment horizontal="left" wrapText="1"/>
    </xf>
    <xf numFmtId="49" fontId="15" fillId="0" borderId="0" xfId="0" applyNumberFormat="1" applyFont="1" applyFill="1" applyBorder="1" applyAlignment="1">
      <alignment horizontal="justify" vertical="top" wrapText="1"/>
    </xf>
    <xf numFmtId="49" fontId="15" fillId="0" borderId="0" xfId="0" applyNumberFormat="1" applyFont="1" applyFill="1" applyBorder="1" applyAlignment="1">
      <alignment horizontal="justify" vertical="top"/>
    </xf>
    <xf numFmtId="49" fontId="14"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justify" vertical="top" wrapText="1"/>
    </xf>
    <xf numFmtId="0" fontId="14" fillId="0" borderId="0"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3" fillId="0" borderId="15" xfId="2" applyFont="1" applyFill="1" applyBorder="1" applyAlignment="1">
      <alignment horizontal="left"/>
    </xf>
    <xf numFmtId="0" fontId="14" fillId="0" borderId="0" xfId="0" applyFont="1" applyFill="1" applyBorder="1" applyAlignment="1">
      <alignment horizontal="justify"/>
    </xf>
    <xf numFmtId="0" fontId="13" fillId="0" borderId="15" xfId="0" applyFont="1" applyFill="1" applyBorder="1" applyAlignment="1">
      <alignment horizontal="left"/>
    </xf>
    <xf numFmtId="0" fontId="29" fillId="0" borderId="0" xfId="0" applyFont="1" applyFill="1" applyBorder="1" applyAlignment="1">
      <alignment vertical="center" wrapText="1"/>
    </xf>
    <xf numFmtId="0" fontId="19" fillId="0" borderId="0" xfId="0" applyFont="1" applyFill="1" applyBorder="1" applyAlignment="1">
      <alignment vertical="center" wrapText="1"/>
    </xf>
    <xf numFmtId="0" fontId="15" fillId="0" borderId="0" xfId="0" applyNumberFormat="1" applyFont="1" applyFill="1" applyBorder="1" applyAlignment="1">
      <alignment horizontal="justify" vertical="top" wrapText="1"/>
    </xf>
    <xf numFmtId="0" fontId="15" fillId="0" borderId="0" xfId="0" applyFont="1" applyFill="1" applyBorder="1" applyAlignment="1">
      <alignment horizontal="justify" vertical="center" wrapText="1"/>
    </xf>
    <xf numFmtId="0" fontId="15" fillId="0" borderId="0" xfId="0" applyNumberFormat="1" applyFont="1" applyFill="1" applyBorder="1" applyAlignment="1">
      <alignment horizontal="justify" vertical="center" wrapText="1"/>
    </xf>
    <xf numFmtId="0" fontId="15" fillId="0" borderId="0" xfId="5" applyFont="1" applyFill="1" applyBorder="1">
      <alignment horizontal="justify" vertical="top" wrapText="1"/>
    </xf>
    <xf numFmtId="0" fontId="15" fillId="0" borderId="0" xfId="6" applyFont="1" applyFill="1" applyBorder="1" applyProtection="1">
      <alignment horizontal="justify" vertical="top" wrapText="1"/>
      <protection locked="0"/>
    </xf>
    <xf numFmtId="0" fontId="15" fillId="0" borderId="0" xfId="0" applyFont="1" applyFill="1" applyBorder="1" applyAlignment="1">
      <alignment horizontal="left" vertical="center" wrapText="1"/>
    </xf>
    <xf numFmtId="0" fontId="15" fillId="0" borderId="0" xfId="6" applyFont="1" applyFill="1" applyBorder="1">
      <alignment horizontal="justify" vertical="top" wrapText="1"/>
    </xf>
    <xf numFmtId="0" fontId="15" fillId="0" borderId="0" xfId="5" applyFont="1" applyFill="1" applyBorder="1" applyAlignment="1" applyProtection="1">
      <alignment horizontal="justify" vertical="top" wrapText="1"/>
      <protection locked="0"/>
    </xf>
    <xf numFmtId="0" fontId="15" fillId="0" borderId="0" xfId="0" applyFont="1" applyFill="1" applyBorder="1" applyAlignment="1">
      <alignment horizontal="justify"/>
    </xf>
  </cellXfs>
  <cellStyles count="10">
    <cellStyle name="Comma 2" xfId="3"/>
    <cellStyle name="Hyperlink" xfId="4" builtinId="8"/>
    <cellStyle name="merge 10" xfId="5"/>
    <cellStyle name="merge 7" xfId="6"/>
    <cellStyle name="Normal" xfId="0" builtinId="0"/>
    <cellStyle name="Normal 2" xfId="2"/>
    <cellStyle name="Normal 2 5" xfId="7"/>
    <cellStyle name="Normal 3" xfId="9"/>
    <cellStyle name="Normal_Sheet1" xfId="8"/>
    <cellStyle name="Normal_TROŠKOVNIK - KAM - ŽUTO" xfId="1"/>
  </cellStyles>
  <dxfs count="192">
    <dxf>
      <font>
        <condense val="0"/>
        <extend val="0"/>
        <color indexed="9"/>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3"/>
  <sheetViews>
    <sheetView topLeftCell="A202" workbookViewId="0">
      <selection activeCell="B79" sqref="B79"/>
    </sheetView>
  </sheetViews>
  <sheetFormatPr defaultRowHeight="15" x14ac:dyDescent="0.25"/>
  <cols>
    <col min="1" max="1" width="8.140625" style="133" customWidth="1"/>
    <col min="2" max="2" width="69.28515625" customWidth="1"/>
    <col min="3" max="3" width="12.85546875" customWidth="1"/>
    <col min="4" max="4" width="11.28515625" customWidth="1"/>
    <col min="6" max="6" width="63.140625" customWidth="1"/>
  </cols>
  <sheetData>
    <row r="2" spans="1:6" ht="16.5" x14ac:dyDescent="0.25">
      <c r="A2" s="394" t="s">
        <v>0</v>
      </c>
      <c r="B2" s="395"/>
      <c r="C2" s="395"/>
      <c r="D2" s="395"/>
      <c r="E2" s="395"/>
      <c r="F2" s="395"/>
    </row>
    <row r="3" spans="1:6" x14ac:dyDescent="0.25">
      <c r="A3" s="116"/>
      <c r="B3" s="1"/>
      <c r="C3" s="1"/>
      <c r="D3" s="1"/>
      <c r="E3" s="1"/>
      <c r="F3" s="1"/>
    </row>
    <row r="4" spans="1:6" ht="25.5" customHeight="1" x14ac:dyDescent="0.25">
      <c r="A4" s="396" t="s">
        <v>1</v>
      </c>
      <c r="B4" s="396"/>
      <c r="C4" s="396"/>
      <c r="D4" s="396"/>
      <c r="E4" s="396"/>
      <c r="F4" s="396"/>
    </row>
    <row r="5" spans="1:6" ht="12.75" customHeight="1" x14ac:dyDescent="0.25">
      <c r="A5" s="117" t="s">
        <v>2</v>
      </c>
      <c r="B5" s="397" t="s">
        <v>3</v>
      </c>
      <c r="C5" s="397"/>
      <c r="D5" s="397"/>
      <c r="E5" s="397"/>
      <c r="F5" s="397"/>
    </row>
    <row r="6" spans="1:6" ht="15" customHeight="1" x14ac:dyDescent="0.25">
      <c r="A6" s="117" t="s">
        <v>4</v>
      </c>
      <c r="B6" s="397" t="s">
        <v>5</v>
      </c>
      <c r="C6" s="397"/>
      <c r="D6" s="397"/>
      <c r="E6" s="397"/>
      <c r="F6" s="397"/>
    </row>
    <row r="7" spans="1:6" ht="36.75" customHeight="1" x14ac:dyDescent="0.25">
      <c r="A7" s="117" t="s">
        <v>6</v>
      </c>
      <c r="B7" s="397" t="s">
        <v>7</v>
      </c>
      <c r="C7" s="397"/>
      <c r="D7" s="397"/>
      <c r="E7" s="397"/>
      <c r="F7" s="397"/>
    </row>
    <row r="8" spans="1:6" ht="27" customHeight="1" x14ac:dyDescent="0.25">
      <c r="A8" s="117" t="s">
        <v>8</v>
      </c>
      <c r="B8" s="397" t="s">
        <v>9</v>
      </c>
      <c r="C8" s="397"/>
      <c r="D8" s="397"/>
      <c r="E8" s="397"/>
      <c r="F8" s="397"/>
    </row>
    <row r="9" spans="1:6" x14ac:dyDescent="0.25">
      <c r="A9" s="117" t="s">
        <v>10</v>
      </c>
      <c r="B9" s="397" t="s">
        <v>11</v>
      </c>
      <c r="C9" s="397"/>
      <c r="D9" s="397"/>
      <c r="E9" s="397"/>
      <c r="F9" s="397"/>
    </row>
    <row r="10" spans="1:6" x14ac:dyDescent="0.25">
      <c r="A10" s="117" t="s">
        <v>12</v>
      </c>
      <c r="B10" s="397" t="s">
        <v>13</v>
      </c>
      <c r="C10" s="397"/>
      <c r="D10" s="397"/>
      <c r="E10" s="397"/>
      <c r="F10" s="397"/>
    </row>
    <row r="11" spans="1:6" x14ac:dyDescent="0.25">
      <c r="A11" s="117" t="s">
        <v>14</v>
      </c>
      <c r="B11" s="397" t="s">
        <v>15</v>
      </c>
      <c r="C11" s="397"/>
      <c r="D11" s="397"/>
      <c r="E11" s="397"/>
      <c r="F11" s="397"/>
    </row>
    <row r="12" spans="1:6" ht="24.75" customHeight="1" x14ac:dyDescent="0.25">
      <c r="A12" s="117" t="s">
        <v>16</v>
      </c>
      <c r="B12" s="397" t="s">
        <v>17</v>
      </c>
      <c r="C12" s="397"/>
      <c r="D12" s="397"/>
      <c r="E12" s="397"/>
      <c r="F12" s="397"/>
    </row>
    <row r="13" spans="1:6" ht="16.5" customHeight="1" x14ac:dyDescent="0.25">
      <c r="A13" s="117"/>
      <c r="B13" s="393" t="s">
        <v>18</v>
      </c>
      <c r="C13" s="393"/>
      <c r="D13" s="393"/>
      <c r="E13" s="393"/>
      <c r="F13" s="393"/>
    </row>
    <row r="14" spans="1:6" ht="30" customHeight="1" x14ac:dyDescent="0.25">
      <c r="A14" s="117"/>
      <c r="B14" s="393" t="s">
        <v>19</v>
      </c>
      <c r="C14" s="393"/>
      <c r="D14" s="393"/>
      <c r="E14" s="393"/>
      <c r="F14" s="393"/>
    </row>
    <row r="15" spans="1:6" ht="15" customHeight="1" x14ac:dyDescent="0.25">
      <c r="A15" s="117"/>
      <c r="B15" s="393" t="s">
        <v>20</v>
      </c>
      <c r="C15" s="393"/>
      <c r="D15" s="393"/>
      <c r="E15" s="393"/>
      <c r="F15" s="393"/>
    </row>
    <row r="16" spans="1:6" ht="31.5" customHeight="1" x14ac:dyDescent="0.25">
      <c r="A16" s="117"/>
      <c r="B16" s="393" t="s">
        <v>21</v>
      </c>
      <c r="C16" s="393"/>
      <c r="D16" s="393"/>
      <c r="E16" s="393"/>
      <c r="F16" s="393"/>
    </row>
    <row r="17" spans="1:6" ht="19.5" customHeight="1" x14ac:dyDescent="0.25">
      <c r="A17" s="117"/>
      <c r="B17" s="393" t="s">
        <v>22</v>
      </c>
      <c r="C17" s="393"/>
      <c r="D17" s="393"/>
      <c r="E17" s="393"/>
      <c r="F17" s="393"/>
    </row>
    <row r="18" spans="1:6" ht="41.25" customHeight="1" x14ac:dyDescent="0.25">
      <c r="A18" s="117"/>
      <c r="B18" s="393" t="s">
        <v>23</v>
      </c>
      <c r="C18" s="393"/>
      <c r="D18" s="393"/>
      <c r="E18" s="393"/>
      <c r="F18" s="393"/>
    </row>
    <row r="19" spans="1:6" ht="30.75" customHeight="1" x14ac:dyDescent="0.25">
      <c r="A19" s="117"/>
      <c r="B19" s="393" t="s">
        <v>24</v>
      </c>
      <c r="C19" s="393"/>
      <c r="D19" s="393"/>
      <c r="E19" s="393"/>
      <c r="F19" s="393"/>
    </row>
    <row r="20" spans="1:6" ht="33" customHeight="1" x14ac:dyDescent="0.25">
      <c r="A20" s="117"/>
      <c r="B20" s="393" t="s">
        <v>25</v>
      </c>
      <c r="C20" s="393"/>
      <c r="D20" s="393"/>
      <c r="E20" s="393"/>
      <c r="F20" s="393"/>
    </row>
    <row r="21" spans="1:6" ht="22.5" customHeight="1" x14ac:dyDescent="0.25">
      <c r="A21" s="117"/>
      <c r="B21" s="393" t="s">
        <v>26</v>
      </c>
      <c r="C21" s="393"/>
      <c r="D21" s="393"/>
      <c r="E21" s="393"/>
      <c r="F21" s="393"/>
    </row>
    <row r="22" spans="1:6" ht="24.75" customHeight="1" x14ac:dyDescent="0.25">
      <c r="A22" s="117"/>
      <c r="B22" s="393" t="s">
        <v>27</v>
      </c>
      <c r="C22" s="393"/>
      <c r="D22" s="393"/>
      <c r="E22" s="393"/>
      <c r="F22" s="393"/>
    </row>
    <row r="23" spans="1:6" ht="30" customHeight="1" x14ac:dyDescent="0.25">
      <c r="A23" s="117"/>
      <c r="B23" s="393" t="s">
        <v>28</v>
      </c>
      <c r="C23" s="393"/>
      <c r="D23" s="393"/>
      <c r="E23" s="393"/>
      <c r="F23" s="393"/>
    </row>
    <row r="24" spans="1:6" ht="15" customHeight="1" x14ac:dyDescent="0.25">
      <c r="A24" s="117" t="s">
        <v>29</v>
      </c>
      <c r="B24" s="398" t="s">
        <v>30</v>
      </c>
      <c r="C24" s="398"/>
      <c r="D24" s="398"/>
      <c r="E24" s="398"/>
      <c r="F24" s="398"/>
    </row>
    <row r="25" spans="1:6" ht="14.25" customHeight="1" x14ac:dyDescent="0.25">
      <c r="A25" s="117" t="s">
        <v>31</v>
      </c>
      <c r="B25" s="398" t="s">
        <v>32</v>
      </c>
      <c r="C25" s="398"/>
      <c r="D25" s="398"/>
      <c r="E25" s="398"/>
      <c r="F25" s="398"/>
    </row>
    <row r="26" spans="1:6" ht="24" customHeight="1" x14ac:dyDescent="0.25">
      <c r="A26" s="117" t="s">
        <v>33</v>
      </c>
      <c r="B26" s="397" t="s">
        <v>34</v>
      </c>
      <c r="C26" s="397"/>
      <c r="D26" s="397"/>
      <c r="E26" s="397"/>
      <c r="F26" s="397"/>
    </row>
    <row r="27" spans="1:6" ht="15" customHeight="1" x14ac:dyDescent="0.25">
      <c r="A27" s="117" t="s">
        <v>35</v>
      </c>
      <c r="B27" s="397" t="s">
        <v>36</v>
      </c>
      <c r="C27" s="397"/>
      <c r="D27" s="397"/>
      <c r="E27" s="397"/>
      <c r="F27" s="397"/>
    </row>
    <row r="28" spans="1:6" ht="25.5" customHeight="1" x14ac:dyDescent="0.25">
      <c r="A28" s="117" t="s">
        <v>37</v>
      </c>
      <c r="B28" s="397" t="s">
        <v>38</v>
      </c>
      <c r="C28" s="397"/>
      <c r="D28" s="397"/>
      <c r="E28" s="397"/>
      <c r="F28" s="397"/>
    </row>
    <row r="29" spans="1:6" ht="35.25" customHeight="1" x14ac:dyDescent="0.25">
      <c r="A29" s="117" t="s">
        <v>39</v>
      </c>
      <c r="B29" s="397" t="s">
        <v>40</v>
      </c>
      <c r="C29" s="397"/>
      <c r="D29" s="397"/>
      <c r="E29" s="397"/>
      <c r="F29" s="397"/>
    </row>
    <row r="30" spans="1:6" ht="13.5" customHeight="1" x14ac:dyDescent="0.25">
      <c r="A30" s="117" t="s">
        <v>41</v>
      </c>
      <c r="B30" s="397" t="s">
        <v>42</v>
      </c>
      <c r="C30" s="397"/>
      <c r="D30" s="397"/>
      <c r="E30" s="397"/>
      <c r="F30" s="397"/>
    </row>
    <row r="31" spans="1:6" ht="16.5" customHeight="1" x14ac:dyDescent="0.25">
      <c r="A31" s="117" t="s">
        <v>43</v>
      </c>
      <c r="B31" s="397" t="s">
        <v>44</v>
      </c>
      <c r="C31" s="397"/>
      <c r="D31" s="397"/>
      <c r="E31" s="397"/>
      <c r="F31" s="397"/>
    </row>
    <row r="32" spans="1:6" ht="15" customHeight="1" x14ac:dyDescent="0.25">
      <c r="A32" s="116" t="s">
        <v>45</v>
      </c>
      <c r="B32" s="397" t="s">
        <v>46</v>
      </c>
      <c r="C32" s="397"/>
      <c r="D32" s="397"/>
      <c r="E32" s="397"/>
      <c r="F32" s="397"/>
    </row>
    <row r="33" spans="1:6" ht="12" customHeight="1" x14ac:dyDescent="0.25">
      <c r="A33" s="116" t="s">
        <v>47</v>
      </c>
      <c r="B33" s="398" t="s">
        <v>48</v>
      </c>
      <c r="C33" s="398"/>
      <c r="D33" s="398"/>
      <c r="E33" s="398"/>
      <c r="F33" s="398"/>
    </row>
    <row r="35" spans="1:6" ht="53.25" customHeight="1" x14ac:dyDescent="0.25">
      <c r="A35" s="3" t="s">
        <v>49</v>
      </c>
      <c r="B35" s="4" t="s">
        <v>50</v>
      </c>
      <c r="C35" s="5" t="s">
        <v>51</v>
      </c>
      <c r="D35" s="6" t="s">
        <v>52</v>
      </c>
      <c r="E35" s="7" t="s">
        <v>53</v>
      </c>
      <c r="F35" s="8" t="s">
        <v>54</v>
      </c>
    </row>
    <row r="36" spans="1:6" x14ac:dyDescent="0.25">
      <c r="A36" s="118"/>
      <c r="B36" s="9" t="s">
        <v>55</v>
      </c>
      <c r="C36" s="10"/>
      <c r="D36" s="11"/>
      <c r="E36" s="12"/>
      <c r="F36" s="13"/>
    </row>
    <row r="37" spans="1:6" ht="36" customHeight="1" x14ac:dyDescent="0.25">
      <c r="A37" s="119"/>
      <c r="B37" s="14" t="s">
        <v>56</v>
      </c>
      <c r="C37" s="10"/>
      <c r="D37" s="15"/>
      <c r="E37" s="12"/>
      <c r="F37" s="13"/>
    </row>
    <row r="38" spans="1:6" ht="31.5" customHeight="1" x14ac:dyDescent="0.25">
      <c r="A38" s="119"/>
      <c r="B38" s="14" t="s">
        <v>57</v>
      </c>
      <c r="C38" s="16"/>
      <c r="D38" s="17"/>
      <c r="E38" s="12"/>
      <c r="F38" s="13"/>
    </row>
    <row r="39" spans="1:6" x14ac:dyDescent="0.25">
      <c r="A39" s="110" t="s">
        <v>2</v>
      </c>
      <c r="B39" s="19" t="s">
        <v>58</v>
      </c>
      <c r="C39" s="20"/>
      <c r="D39" s="21"/>
      <c r="E39" s="22"/>
      <c r="F39" s="23"/>
    </row>
    <row r="40" spans="1:6" ht="60" customHeight="1" x14ac:dyDescent="0.25">
      <c r="A40" s="29" t="s">
        <v>173</v>
      </c>
      <c r="B40" s="30" t="s">
        <v>59</v>
      </c>
      <c r="C40" s="31" t="s">
        <v>60</v>
      </c>
      <c r="D40" s="32">
        <v>80</v>
      </c>
      <c r="E40" s="33"/>
      <c r="F40" s="34"/>
    </row>
    <row r="41" spans="1:6" ht="60.75" customHeight="1" x14ac:dyDescent="0.25">
      <c r="A41" s="29" t="s">
        <v>174</v>
      </c>
      <c r="B41" s="30" t="s">
        <v>61</v>
      </c>
      <c r="C41" s="31" t="s">
        <v>60</v>
      </c>
      <c r="D41" s="32">
        <v>25</v>
      </c>
      <c r="E41" s="33"/>
      <c r="F41" s="34"/>
    </row>
    <row r="42" spans="1:6" ht="86.25" customHeight="1" x14ac:dyDescent="0.25">
      <c r="A42" s="29" t="s">
        <v>175</v>
      </c>
      <c r="B42" s="30" t="s">
        <v>62</v>
      </c>
      <c r="C42" s="31" t="s">
        <v>63</v>
      </c>
      <c r="D42" s="32">
        <v>450</v>
      </c>
      <c r="E42" s="33"/>
      <c r="F42" s="34"/>
    </row>
    <row r="43" spans="1:6" ht="63" customHeight="1" x14ac:dyDescent="0.25">
      <c r="A43" s="29" t="s">
        <v>176</v>
      </c>
      <c r="B43" s="35" t="s">
        <v>64</v>
      </c>
      <c r="C43" s="36" t="s">
        <v>63</v>
      </c>
      <c r="D43" s="37">
        <v>5000</v>
      </c>
      <c r="E43" s="33"/>
      <c r="F43" s="34"/>
    </row>
    <row r="44" spans="1:6" x14ac:dyDescent="0.25">
      <c r="A44" s="120"/>
      <c r="B44" s="40" t="str">
        <f>(A39&amp;" "&amp;B39&amp;" - UKUPNO")</f>
        <v>1. DEMONTAŽA - UKUPNO</v>
      </c>
      <c r="C44" s="36"/>
      <c r="D44" s="37"/>
      <c r="E44" s="31"/>
      <c r="F44" s="41"/>
    </row>
    <row r="45" spans="1:6" x14ac:dyDescent="0.25">
      <c r="A45" s="121"/>
      <c r="B45" s="42"/>
      <c r="C45" s="36"/>
      <c r="D45" s="37"/>
      <c r="E45" s="31"/>
      <c r="F45" s="31"/>
    </row>
    <row r="46" spans="1:6" x14ac:dyDescent="0.25">
      <c r="A46" s="111" t="s">
        <v>4</v>
      </c>
      <c r="B46" s="43" t="s">
        <v>65</v>
      </c>
      <c r="C46" s="20"/>
      <c r="D46" s="21"/>
      <c r="E46" s="22"/>
      <c r="F46" s="23"/>
    </row>
    <row r="47" spans="1:6" x14ac:dyDescent="0.25">
      <c r="A47" s="121"/>
      <c r="B47" s="49" t="s">
        <v>66</v>
      </c>
      <c r="C47" s="31"/>
      <c r="D47" s="50"/>
      <c r="E47" s="33"/>
      <c r="F47" s="34"/>
    </row>
    <row r="48" spans="1:6" ht="194.25" customHeight="1" x14ac:dyDescent="0.25">
      <c r="A48" s="121"/>
      <c r="B48" s="51" t="s">
        <v>67</v>
      </c>
      <c r="C48" s="31"/>
      <c r="D48" s="50"/>
      <c r="E48" s="33"/>
      <c r="F48" s="34"/>
    </row>
    <row r="49" spans="1:6" ht="170.25" customHeight="1" x14ac:dyDescent="0.25">
      <c r="A49" s="29" t="s">
        <v>199</v>
      </c>
      <c r="B49" s="30" t="s">
        <v>68</v>
      </c>
      <c r="C49" s="31" t="s">
        <v>60</v>
      </c>
      <c r="D49" s="32">
        <v>70</v>
      </c>
      <c r="E49" s="33"/>
      <c r="F49" s="34"/>
    </row>
    <row r="50" spans="1:6" ht="99" customHeight="1" x14ac:dyDescent="0.25">
      <c r="A50" s="29" t="s">
        <v>200</v>
      </c>
      <c r="B50" s="30" t="s">
        <v>69</v>
      </c>
      <c r="C50" s="31" t="s">
        <v>60</v>
      </c>
      <c r="D50" s="32">
        <v>15</v>
      </c>
      <c r="E50" s="33"/>
      <c r="F50" s="34"/>
    </row>
    <row r="51" spans="1:6" ht="99" customHeight="1" x14ac:dyDescent="0.25">
      <c r="A51" s="29" t="s">
        <v>201</v>
      </c>
      <c r="B51" s="30" t="s">
        <v>70</v>
      </c>
      <c r="C51" s="31" t="s">
        <v>60</v>
      </c>
      <c r="D51" s="32">
        <v>23</v>
      </c>
      <c r="E51" s="33"/>
      <c r="F51" s="34"/>
    </row>
    <row r="52" spans="1:6" ht="122.25" customHeight="1" x14ac:dyDescent="0.25">
      <c r="A52" s="29" t="s">
        <v>202</v>
      </c>
      <c r="B52" s="30" t="s">
        <v>71</v>
      </c>
      <c r="C52" s="31" t="s">
        <v>60</v>
      </c>
      <c r="D52" s="32">
        <v>1</v>
      </c>
      <c r="E52" s="33"/>
      <c r="F52" s="34"/>
    </row>
    <row r="53" spans="1:6" ht="34.5" customHeight="1" x14ac:dyDescent="0.25">
      <c r="A53" s="29" t="s">
        <v>203</v>
      </c>
      <c r="B53" s="30" t="s">
        <v>72</v>
      </c>
      <c r="C53" s="31" t="s">
        <v>60</v>
      </c>
      <c r="D53" s="32">
        <v>1</v>
      </c>
      <c r="E53" s="33"/>
      <c r="F53" s="34"/>
    </row>
    <row r="54" spans="1:6" x14ac:dyDescent="0.25">
      <c r="A54" s="120"/>
      <c r="B54" s="40" t="str">
        <f>(A46&amp;" "&amp;B46&amp;" - UKUPNO")</f>
        <v>2. RASVJETNA TIJELA - UKUPNO</v>
      </c>
      <c r="C54" s="36"/>
      <c r="D54" s="37"/>
      <c r="E54" s="31"/>
      <c r="F54" s="41"/>
    </row>
    <row r="55" spans="1:6" x14ac:dyDescent="0.25">
      <c r="A55" s="121"/>
      <c r="B55" s="42"/>
      <c r="C55" s="36"/>
      <c r="D55" s="37"/>
      <c r="E55" s="31"/>
      <c r="F55" s="31"/>
    </row>
    <row r="56" spans="1:6" ht="24" x14ac:dyDescent="0.25">
      <c r="A56" s="110" t="s">
        <v>6</v>
      </c>
      <c r="B56" s="19" t="s">
        <v>73</v>
      </c>
      <c r="C56" s="20"/>
      <c r="D56" s="21"/>
      <c r="E56" s="22"/>
      <c r="F56" s="23"/>
    </row>
    <row r="57" spans="1:6" x14ac:dyDescent="0.25">
      <c r="A57" s="122"/>
      <c r="B57" s="52"/>
      <c r="C57" s="45"/>
      <c r="D57" s="46"/>
      <c r="E57" s="47"/>
      <c r="F57" s="48"/>
    </row>
    <row r="58" spans="1:6" ht="21" customHeight="1" x14ac:dyDescent="0.25">
      <c r="A58" s="29" t="str">
        <f ca="1">A$61&amp;COUNTIF(B58:B$63,"*")&amp;"."</f>
        <v>3.1.</v>
      </c>
      <c r="B58" s="35" t="s">
        <v>74</v>
      </c>
      <c r="C58" s="36" t="s">
        <v>63</v>
      </c>
      <c r="D58" s="37">
        <v>300</v>
      </c>
      <c r="E58" s="33"/>
      <c r="F58" s="34"/>
    </row>
    <row r="59" spans="1:6" ht="15" customHeight="1" x14ac:dyDescent="0.25">
      <c r="A59" s="29" t="str">
        <f ca="1">A$61&amp;COUNTIF(B59:B$63,"*")&amp;"."</f>
        <v>3.2.</v>
      </c>
      <c r="B59" s="35" t="s">
        <v>75</v>
      </c>
      <c r="C59" s="36" t="s">
        <v>63</v>
      </c>
      <c r="D59" s="37">
        <v>1500</v>
      </c>
      <c r="E59" s="33"/>
      <c r="F59" s="34"/>
    </row>
    <row r="60" spans="1:6" ht="15.75" customHeight="1" x14ac:dyDescent="0.25">
      <c r="A60" s="29" t="str">
        <f ca="1">A$61&amp;COUNTIF(B60:B$63,"*")&amp;"."</f>
        <v>3.3.</v>
      </c>
      <c r="B60" s="35" t="s">
        <v>76</v>
      </c>
      <c r="C60" s="36" t="s">
        <v>63</v>
      </c>
      <c r="D60" s="37">
        <v>250</v>
      </c>
      <c r="E60" s="33"/>
      <c r="F60" s="34"/>
    </row>
    <row r="61" spans="1:6" ht="13.5" customHeight="1" x14ac:dyDescent="0.25">
      <c r="A61" s="29" t="str">
        <f ca="1">A$61&amp;COUNTIF(B61:B$63,"*")&amp;"."</f>
        <v>3.4.</v>
      </c>
      <c r="B61" s="35" t="s">
        <v>77</v>
      </c>
      <c r="C61" s="36" t="s">
        <v>63</v>
      </c>
      <c r="D61" s="37">
        <v>100</v>
      </c>
      <c r="E61" s="33"/>
      <c r="F61" s="34"/>
    </row>
    <row r="62" spans="1:6" ht="11.25" customHeight="1" x14ac:dyDescent="0.25">
      <c r="A62" s="29" t="str">
        <f ca="1">A$61&amp;COUNTIF(B62:B$63,"*")&amp;"."</f>
        <v>3.5.</v>
      </c>
      <c r="B62" s="35" t="s">
        <v>78</v>
      </c>
      <c r="C62" s="36" t="s">
        <v>63</v>
      </c>
      <c r="D62" s="37">
        <v>100</v>
      </c>
      <c r="E62" s="33"/>
      <c r="F62" s="34"/>
    </row>
    <row r="63" spans="1:6" ht="12" customHeight="1" x14ac:dyDescent="0.25">
      <c r="A63" s="29" t="str">
        <f ca="1">A$61&amp;COUNTIF(B$63:B63,"*")&amp;"."</f>
        <v>3.6.</v>
      </c>
      <c r="B63" s="35" t="s">
        <v>79</v>
      </c>
      <c r="C63" s="36" t="s">
        <v>63</v>
      </c>
      <c r="D63" s="37">
        <v>615</v>
      </c>
      <c r="E63" s="33"/>
      <c r="F63" s="34"/>
    </row>
    <row r="64" spans="1:6" ht="12" customHeight="1" x14ac:dyDescent="0.25">
      <c r="A64" s="29" t="str">
        <f ca="1">A$61&amp;COUNTIF(B$63:B64,"*")&amp;"."</f>
        <v>3.7.</v>
      </c>
      <c r="B64" s="35" t="s">
        <v>80</v>
      </c>
      <c r="C64" s="36" t="s">
        <v>63</v>
      </c>
      <c r="D64" s="37">
        <v>200</v>
      </c>
      <c r="E64" s="33"/>
      <c r="F64" s="34"/>
    </row>
    <row r="65" spans="1:6" ht="12.75" customHeight="1" x14ac:dyDescent="0.25">
      <c r="A65" s="29" t="str">
        <f ca="1">A$61&amp;COUNTIF(B$63:B65,"*")&amp;"."</f>
        <v>3.8.</v>
      </c>
      <c r="B65" s="35" t="s">
        <v>81</v>
      </c>
      <c r="C65" s="36" t="s">
        <v>63</v>
      </c>
      <c r="D65" s="37">
        <v>50</v>
      </c>
      <c r="E65" s="33"/>
      <c r="F65" s="34"/>
    </row>
    <row r="66" spans="1:6" ht="12.75" customHeight="1" x14ac:dyDescent="0.25">
      <c r="A66" s="29" t="str">
        <f ca="1">A$61&amp;COUNTIF(B$63:B66,"*")&amp;"."</f>
        <v>3.9.</v>
      </c>
      <c r="B66" s="53" t="s">
        <v>82</v>
      </c>
      <c r="C66" s="36" t="s">
        <v>63</v>
      </c>
      <c r="D66" s="37">
        <v>50</v>
      </c>
      <c r="E66" s="33"/>
      <c r="F66" s="34"/>
    </row>
    <row r="67" spans="1:6" ht="12.75" customHeight="1" x14ac:dyDescent="0.25">
      <c r="A67" s="29" t="str">
        <f ca="1">A$61&amp;COUNTIF(B$63:B67,"*")&amp;"."</f>
        <v>3.10.</v>
      </c>
      <c r="B67" s="35" t="s">
        <v>83</v>
      </c>
      <c r="C67" s="36" t="s">
        <v>63</v>
      </c>
      <c r="D67" s="37">
        <v>50</v>
      </c>
      <c r="E67" s="33"/>
      <c r="F67" s="34"/>
    </row>
    <row r="68" spans="1:6" ht="14.25" customHeight="1" x14ac:dyDescent="0.25">
      <c r="A68" s="29" t="str">
        <f ca="1">A$61&amp;COUNTIF(B$63:B68,"*")&amp;"."</f>
        <v>3.11.</v>
      </c>
      <c r="B68" s="35" t="s">
        <v>84</v>
      </c>
      <c r="C68" s="36" t="s">
        <v>63</v>
      </c>
      <c r="D68" s="37">
        <v>50</v>
      </c>
      <c r="E68" s="33"/>
      <c r="F68" s="34"/>
    </row>
    <row r="69" spans="1:6" ht="14.25" customHeight="1" x14ac:dyDescent="0.25">
      <c r="A69" s="29" t="str">
        <f ca="1">A$61&amp;COUNTIF(B$63:B69,"*")&amp;"."</f>
        <v>3.12.</v>
      </c>
      <c r="B69" s="35" t="s">
        <v>85</v>
      </c>
      <c r="C69" s="36" t="s">
        <v>63</v>
      </c>
      <c r="D69" s="37">
        <v>65</v>
      </c>
      <c r="E69" s="33"/>
      <c r="F69" s="34"/>
    </row>
    <row r="70" spans="1:6" ht="13.5" customHeight="1" x14ac:dyDescent="0.25">
      <c r="A70" s="29" t="str">
        <f ca="1">A$61&amp;COUNTIF(B$63:B70,"*")&amp;"."</f>
        <v>3.13.</v>
      </c>
      <c r="B70" s="35" t="s">
        <v>86</v>
      </c>
      <c r="C70" s="36" t="s">
        <v>63</v>
      </c>
      <c r="D70" s="37">
        <v>215</v>
      </c>
      <c r="E70" s="33"/>
      <c r="F70" s="34"/>
    </row>
    <row r="71" spans="1:6" ht="13.5" customHeight="1" x14ac:dyDescent="0.25">
      <c r="A71" s="29" t="str">
        <f ca="1">A$61&amp;COUNTIF(B$63:B71,"*")&amp;"."</f>
        <v>3.14.</v>
      </c>
      <c r="B71" s="35" t="s">
        <v>87</v>
      </c>
      <c r="C71" s="36" t="s">
        <v>63</v>
      </c>
      <c r="D71" s="37">
        <v>130</v>
      </c>
      <c r="E71" s="33"/>
      <c r="F71" s="34"/>
    </row>
    <row r="72" spans="1:6" ht="12.75" customHeight="1" x14ac:dyDescent="0.25">
      <c r="A72" s="29" t="str">
        <f ca="1">A$61&amp;COUNTIF(B$63:B72,"*")&amp;"."</f>
        <v>3.15.</v>
      </c>
      <c r="B72" s="35" t="s">
        <v>88</v>
      </c>
      <c r="C72" s="36" t="s">
        <v>63</v>
      </c>
      <c r="D72" s="37">
        <v>1600</v>
      </c>
      <c r="E72" s="33"/>
      <c r="F72" s="34"/>
    </row>
    <row r="73" spans="1:6" ht="12" customHeight="1" x14ac:dyDescent="0.25">
      <c r="A73" s="29" t="str">
        <f ca="1">A$61&amp;COUNTIF(B$63:B73,"*")&amp;"."</f>
        <v>3.16.</v>
      </c>
      <c r="B73" s="35" t="s">
        <v>89</v>
      </c>
      <c r="C73" s="31" t="s">
        <v>60</v>
      </c>
      <c r="D73" s="37">
        <v>3</v>
      </c>
      <c r="E73" s="33"/>
      <c r="F73" s="34"/>
    </row>
    <row r="74" spans="1:6" ht="135.75" customHeight="1" x14ac:dyDescent="0.25">
      <c r="A74" s="29" t="str">
        <f ca="1">A$61&amp;COUNTIF(B$63:B74,"*")&amp;"."</f>
        <v>3.17.</v>
      </c>
      <c r="B74" s="35" t="s">
        <v>90</v>
      </c>
      <c r="C74" s="36" t="s">
        <v>60</v>
      </c>
      <c r="D74" s="37">
        <v>19</v>
      </c>
      <c r="E74" s="33"/>
      <c r="F74" s="34"/>
    </row>
    <row r="75" spans="1:6" ht="108.75" customHeight="1" x14ac:dyDescent="0.25">
      <c r="A75" s="29" t="str">
        <f ca="1">A$61&amp;COUNTIF(B$63:B75,"*")&amp;"."</f>
        <v>3.18.</v>
      </c>
      <c r="B75" s="35" t="s">
        <v>91</v>
      </c>
      <c r="C75" s="36" t="s">
        <v>60</v>
      </c>
      <c r="D75" s="37">
        <v>25</v>
      </c>
      <c r="E75" s="33"/>
      <c r="F75" s="34"/>
    </row>
    <row r="76" spans="1:6" ht="72.75" customHeight="1" x14ac:dyDescent="0.25">
      <c r="A76" s="29" t="str">
        <f ca="1">A$61&amp;COUNTIF(B$63:B76,"*")&amp;"."</f>
        <v>3.19.</v>
      </c>
      <c r="B76" s="54" t="s">
        <v>92</v>
      </c>
      <c r="C76" s="36" t="s">
        <v>93</v>
      </c>
      <c r="D76" s="55">
        <v>1</v>
      </c>
      <c r="E76" s="33"/>
      <c r="F76" s="34"/>
    </row>
    <row r="77" spans="1:6" ht="74.25" customHeight="1" x14ac:dyDescent="0.25">
      <c r="A77" s="29" t="str">
        <f ca="1">A$61&amp;COUNTIF(B$63:B77,"*")&amp;"."</f>
        <v>3.20.</v>
      </c>
      <c r="B77" s="56" t="s">
        <v>94</v>
      </c>
      <c r="C77" s="36" t="s">
        <v>63</v>
      </c>
      <c r="D77" s="37">
        <v>3000</v>
      </c>
      <c r="E77" s="33"/>
      <c r="F77" s="34"/>
    </row>
    <row r="78" spans="1:6" ht="41.25" customHeight="1" x14ac:dyDescent="0.25">
      <c r="A78" s="29" t="str">
        <f ca="1">A$61&amp;COUNTIF(B$63:B78,"*")&amp;"."</f>
        <v>3.21.</v>
      </c>
      <c r="B78" s="30" t="s">
        <v>95</v>
      </c>
      <c r="C78" s="31" t="s">
        <v>60</v>
      </c>
      <c r="D78" s="32">
        <v>108</v>
      </c>
      <c r="E78" s="33"/>
      <c r="F78" s="34"/>
    </row>
    <row r="79" spans="1:6" ht="14.25" customHeight="1" x14ac:dyDescent="0.25">
      <c r="A79" s="29" t="str">
        <f ca="1">A$61&amp;COUNTIF(B$63:B79,"*")&amp;"."</f>
        <v>3.22.</v>
      </c>
      <c r="B79" s="35" t="s">
        <v>96</v>
      </c>
      <c r="C79" s="31" t="s">
        <v>60</v>
      </c>
      <c r="D79" s="37">
        <v>4</v>
      </c>
      <c r="E79" s="33"/>
      <c r="F79" s="34"/>
    </row>
    <row r="80" spans="1:6" ht="12" customHeight="1" x14ac:dyDescent="0.25">
      <c r="A80" s="29" t="str">
        <f ca="1">A$61&amp;COUNTIF(B$63:B80,"*")&amp;"."</f>
        <v>3.23.</v>
      </c>
      <c r="B80" s="35" t="s">
        <v>97</v>
      </c>
      <c r="C80" s="31" t="s">
        <v>60</v>
      </c>
      <c r="D80" s="37">
        <v>12</v>
      </c>
      <c r="E80" s="33"/>
      <c r="F80" s="34"/>
    </row>
    <row r="81" spans="1:6" ht="14.25" customHeight="1" x14ac:dyDescent="0.25">
      <c r="A81" s="29" t="str">
        <f ca="1">A$61&amp;COUNTIF(B$63:B81,"*")&amp;"."</f>
        <v>3.24.</v>
      </c>
      <c r="B81" s="35" t="s">
        <v>98</v>
      </c>
      <c r="C81" s="36" t="s">
        <v>60</v>
      </c>
      <c r="D81" s="50">
        <v>16</v>
      </c>
      <c r="E81" s="33"/>
      <c r="F81" s="34"/>
    </row>
    <row r="82" spans="1:6" ht="37.5" customHeight="1" x14ac:dyDescent="0.25">
      <c r="A82" s="29" t="str">
        <f ca="1">A$61&amp;COUNTIF(B$63:B82,"*")&amp;"."</f>
        <v>3.25.</v>
      </c>
      <c r="B82" s="53" t="s">
        <v>99</v>
      </c>
      <c r="C82" s="31" t="s">
        <v>60</v>
      </c>
      <c r="D82" s="37">
        <v>5</v>
      </c>
      <c r="E82" s="33"/>
      <c r="F82" s="34"/>
    </row>
    <row r="83" spans="1:6" ht="36.75" customHeight="1" x14ac:dyDescent="0.25">
      <c r="A83" s="29" t="str">
        <f ca="1">A$61&amp;COUNTIF(B$63:B83,"*")&amp;"."</f>
        <v>3.26.</v>
      </c>
      <c r="B83" s="35" t="s">
        <v>100</v>
      </c>
      <c r="C83" s="31" t="s">
        <v>60</v>
      </c>
      <c r="D83" s="37">
        <v>60</v>
      </c>
      <c r="E83" s="33"/>
      <c r="F83" s="34"/>
    </row>
    <row r="84" spans="1:6" ht="24" x14ac:dyDescent="0.25">
      <c r="A84" s="120"/>
      <c r="B84" s="40" t="str">
        <f>(A56&amp;" "&amp;B56&amp;" - UKUPNO")</f>
        <v>3. ELEKTROINSTALACIJA UZ RASVJETU I TERMOTEHNIKU I PRESELJENJE KABELA U SPUŠTENI STROP - UKUPNO</v>
      </c>
      <c r="C84" s="36"/>
      <c r="D84" s="37"/>
      <c r="E84" s="31"/>
      <c r="F84" s="41"/>
    </row>
    <row r="85" spans="1:6" x14ac:dyDescent="0.25">
      <c r="A85" s="122"/>
      <c r="B85" s="40"/>
      <c r="C85" s="18"/>
      <c r="D85" s="37"/>
      <c r="E85" s="31"/>
      <c r="F85" s="58"/>
    </row>
    <row r="86" spans="1:6" x14ac:dyDescent="0.25">
      <c r="A86" s="110" t="s">
        <v>8</v>
      </c>
      <c r="B86" s="19" t="s">
        <v>101</v>
      </c>
      <c r="C86" s="20"/>
      <c r="D86" s="21"/>
      <c r="E86" s="22"/>
      <c r="F86" s="23"/>
    </row>
    <row r="87" spans="1:6" x14ac:dyDescent="0.25">
      <c r="A87" s="59"/>
      <c r="B87" s="24"/>
      <c r="C87" s="25"/>
      <c r="D87" s="26"/>
      <c r="E87" s="27"/>
      <c r="F87" s="28"/>
    </row>
    <row r="88" spans="1:6" ht="22.5" customHeight="1" x14ac:dyDescent="0.25">
      <c r="A88" s="36" t="s">
        <v>102</v>
      </c>
      <c r="B88" s="37" t="s">
        <v>103</v>
      </c>
      <c r="C88" s="36"/>
      <c r="D88" s="37"/>
      <c r="E88" s="31"/>
      <c r="F88" s="31"/>
    </row>
    <row r="89" spans="1:6" ht="19.5" customHeight="1" x14ac:dyDescent="0.25">
      <c r="A89" s="31"/>
      <c r="B89" s="61" t="s">
        <v>104</v>
      </c>
      <c r="C89" s="36" t="s">
        <v>60</v>
      </c>
      <c r="D89" s="37">
        <v>1</v>
      </c>
      <c r="E89" s="60"/>
      <c r="F89" s="36"/>
    </row>
    <row r="90" spans="1:6" ht="84" customHeight="1" x14ac:dyDescent="0.25">
      <c r="A90" s="36"/>
      <c r="B90" s="37" t="s">
        <v>105</v>
      </c>
      <c r="C90" s="31" t="s">
        <v>93</v>
      </c>
      <c r="D90" s="61">
        <v>1</v>
      </c>
      <c r="E90" s="62"/>
      <c r="F90" s="63"/>
    </row>
    <row r="91" spans="1:6" x14ac:dyDescent="0.25">
      <c r="A91" s="123"/>
      <c r="B91" s="64" t="s">
        <v>106</v>
      </c>
      <c r="C91" s="65"/>
      <c r="D91" s="66">
        <v>1</v>
      </c>
      <c r="E91" s="67"/>
      <c r="F91" s="68"/>
    </row>
    <row r="92" spans="1:6" x14ac:dyDescent="0.25">
      <c r="A92" s="123"/>
      <c r="B92" s="112"/>
      <c r="C92" s="70"/>
      <c r="D92" s="66"/>
      <c r="E92" s="57"/>
      <c r="F92" s="68"/>
    </row>
    <row r="93" spans="1:6" x14ac:dyDescent="0.25">
      <c r="A93" s="36" t="s">
        <v>107</v>
      </c>
      <c r="B93" s="37" t="s">
        <v>108</v>
      </c>
      <c r="C93" s="36"/>
      <c r="D93" s="37"/>
      <c r="E93" s="31"/>
      <c r="F93" s="31"/>
    </row>
    <row r="94" spans="1:6" ht="25.5" customHeight="1" x14ac:dyDescent="0.25">
      <c r="A94" s="36"/>
      <c r="B94" s="37" t="s">
        <v>109</v>
      </c>
      <c r="C94" s="36" t="s">
        <v>60</v>
      </c>
      <c r="D94" s="37">
        <v>1</v>
      </c>
      <c r="E94" s="60"/>
      <c r="F94" s="31"/>
    </row>
    <row r="95" spans="1:6" ht="22.5" customHeight="1" x14ac:dyDescent="0.25">
      <c r="A95" s="36"/>
      <c r="B95" s="37" t="s">
        <v>104</v>
      </c>
      <c r="C95" s="36" t="s">
        <v>60</v>
      </c>
      <c r="D95" s="37">
        <v>2</v>
      </c>
      <c r="E95" s="60"/>
      <c r="F95" s="36"/>
    </row>
    <row r="96" spans="1:6" ht="82.5" customHeight="1" x14ac:dyDescent="0.25">
      <c r="A96" s="31"/>
      <c r="B96" s="31" t="s">
        <v>105</v>
      </c>
      <c r="C96" s="31" t="s">
        <v>93</v>
      </c>
      <c r="D96" s="61">
        <v>1</v>
      </c>
      <c r="E96" s="62"/>
      <c r="F96" s="63"/>
    </row>
    <row r="97" spans="1:6" x14ac:dyDescent="0.25">
      <c r="A97" s="31"/>
      <c r="B97" s="31" t="s">
        <v>106</v>
      </c>
      <c r="C97" s="65"/>
      <c r="D97" s="66">
        <v>1</v>
      </c>
      <c r="E97" s="67"/>
      <c r="F97" s="68"/>
    </row>
    <row r="98" spans="1:6" x14ac:dyDescent="0.25">
      <c r="A98" s="31" t="s">
        <v>110</v>
      </c>
      <c r="B98" s="31" t="s">
        <v>111</v>
      </c>
      <c r="C98" s="36"/>
      <c r="D98" s="37"/>
      <c r="E98" s="31"/>
      <c r="F98" s="31"/>
    </row>
    <row r="99" spans="1:6" ht="26.25" customHeight="1" x14ac:dyDescent="0.25">
      <c r="A99" s="31"/>
      <c r="B99" s="31" t="s">
        <v>109</v>
      </c>
      <c r="C99" s="36" t="s">
        <v>60</v>
      </c>
      <c r="D99" s="37">
        <v>1</v>
      </c>
      <c r="E99" s="60"/>
      <c r="F99" s="31"/>
    </row>
    <row r="100" spans="1:6" ht="20.25" customHeight="1" x14ac:dyDescent="0.25">
      <c r="A100" s="31"/>
      <c r="B100" s="31" t="s">
        <v>112</v>
      </c>
      <c r="C100" s="36" t="s">
        <v>60</v>
      </c>
      <c r="D100" s="37">
        <v>1</v>
      </c>
      <c r="E100" s="60"/>
      <c r="F100" s="31"/>
    </row>
    <row r="101" spans="1:6" ht="85.5" customHeight="1" x14ac:dyDescent="0.25">
      <c r="A101" s="31"/>
      <c r="B101" s="31" t="s">
        <v>105</v>
      </c>
      <c r="C101" s="31" t="s">
        <v>93</v>
      </c>
      <c r="D101" s="61">
        <v>1</v>
      </c>
      <c r="E101" s="62"/>
      <c r="F101" s="63"/>
    </row>
    <row r="102" spans="1:6" x14ac:dyDescent="0.25">
      <c r="A102" s="123"/>
      <c r="B102" s="64" t="s">
        <v>106</v>
      </c>
      <c r="C102" s="65"/>
      <c r="D102" s="66">
        <v>1</v>
      </c>
      <c r="E102" s="67"/>
      <c r="F102" s="68"/>
    </row>
    <row r="103" spans="1:6" x14ac:dyDescent="0.25">
      <c r="A103" s="59"/>
      <c r="B103" s="24"/>
      <c r="C103" s="25"/>
      <c r="D103" s="26"/>
      <c r="E103" s="27"/>
      <c r="F103" s="28"/>
    </row>
    <row r="104" spans="1:6" ht="35.25" customHeight="1" x14ac:dyDescent="0.25">
      <c r="A104" s="31" t="s">
        <v>113</v>
      </c>
      <c r="B104" s="52" t="s">
        <v>114</v>
      </c>
      <c r="C104" s="36"/>
      <c r="D104" s="37"/>
      <c r="E104" s="31"/>
      <c r="F104" s="31"/>
    </row>
    <row r="105" spans="1:6" ht="21.75" customHeight="1" x14ac:dyDescent="0.25">
      <c r="A105" s="36"/>
      <c r="B105" s="53" t="s">
        <v>109</v>
      </c>
      <c r="C105" s="36" t="s">
        <v>60</v>
      </c>
      <c r="D105" s="37">
        <v>1</v>
      </c>
      <c r="E105" s="60"/>
      <c r="F105" s="31"/>
    </row>
    <row r="106" spans="1:6" ht="17.25" customHeight="1" x14ac:dyDescent="0.25">
      <c r="A106" s="124"/>
      <c r="B106" s="52" t="s">
        <v>115</v>
      </c>
      <c r="C106" s="36" t="s">
        <v>60</v>
      </c>
      <c r="D106" s="37">
        <v>2</v>
      </c>
      <c r="E106" s="60"/>
      <c r="F106" s="31"/>
    </row>
    <row r="107" spans="1:6" ht="24" customHeight="1" x14ac:dyDescent="0.25">
      <c r="A107" s="36"/>
      <c r="B107" s="53" t="s">
        <v>112</v>
      </c>
      <c r="C107" s="36" t="s">
        <v>60</v>
      </c>
      <c r="D107" s="37">
        <v>2</v>
      </c>
      <c r="E107" s="60"/>
      <c r="F107" s="31"/>
    </row>
    <row r="108" spans="1:6" ht="88.5" customHeight="1" x14ac:dyDescent="0.25">
      <c r="A108" s="124"/>
      <c r="B108" s="52" t="s">
        <v>105</v>
      </c>
      <c r="C108" s="31" t="s">
        <v>93</v>
      </c>
      <c r="D108" s="61">
        <v>1</v>
      </c>
      <c r="E108" s="62"/>
      <c r="F108" s="63"/>
    </row>
    <row r="109" spans="1:6" x14ac:dyDescent="0.25">
      <c r="A109" s="36"/>
      <c r="B109" s="53" t="s">
        <v>106</v>
      </c>
      <c r="C109" s="65"/>
      <c r="D109" s="66">
        <v>1</v>
      </c>
      <c r="E109" s="67"/>
      <c r="F109" s="68"/>
    </row>
    <row r="110" spans="1:6" x14ac:dyDescent="0.25">
      <c r="A110" s="124"/>
      <c r="B110" s="52"/>
      <c r="C110" s="25"/>
      <c r="D110" s="26"/>
      <c r="E110" s="27"/>
      <c r="F110" s="28"/>
    </row>
    <row r="111" spans="1:6" ht="21" customHeight="1" x14ac:dyDescent="0.25">
      <c r="A111" s="36" t="s">
        <v>116</v>
      </c>
      <c r="B111" s="53" t="s">
        <v>117</v>
      </c>
      <c r="C111" s="36"/>
      <c r="D111" s="37"/>
      <c r="E111" s="31"/>
      <c r="F111" s="31"/>
    </row>
    <row r="112" spans="1:6" ht="30" customHeight="1" x14ac:dyDescent="0.25">
      <c r="A112" s="124"/>
      <c r="B112" s="52" t="s">
        <v>109</v>
      </c>
      <c r="C112" s="36" t="s">
        <v>60</v>
      </c>
      <c r="D112" s="37">
        <v>1</v>
      </c>
      <c r="E112" s="60"/>
      <c r="F112" s="31"/>
    </row>
    <row r="113" spans="1:6" ht="24.75" customHeight="1" x14ac:dyDescent="0.25">
      <c r="A113" s="36"/>
      <c r="B113" s="53" t="s">
        <v>112</v>
      </c>
      <c r="C113" s="36" t="s">
        <v>60</v>
      </c>
      <c r="D113" s="37">
        <v>2</v>
      </c>
      <c r="E113" s="60"/>
      <c r="F113" s="31"/>
    </row>
    <row r="114" spans="1:6" ht="82.5" customHeight="1" x14ac:dyDescent="0.25">
      <c r="A114" s="124"/>
      <c r="B114" s="52" t="s">
        <v>105</v>
      </c>
      <c r="C114" s="31" t="s">
        <v>93</v>
      </c>
      <c r="D114" s="61">
        <v>1</v>
      </c>
      <c r="E114" s="62"/>
      <c r="F114" s="63"/>
    </row>
    <row r="115" spans="1:6" x14ac:dyDescent="0.25">
      <c r="A115" s="36"/>
      <c r="B115" s="53" t="s">
        <v>106</v>
      </c>
      <c r="C115" s="65"/>
      <c r="D115" s="66">
        <v>1</v>
      </c>
      <c r="E115" s="67"/>
      <c r="F115" s="68"/>
    </row>
    <row r="116" spans="1:6" x14ac:dyDescent="0.25">
      <c r="A116" s="59"/>
      <c r="B116" s="24"/>
      <c r="C116" s="25"/>
      <c r="D116" s="26"/>
      <c r="E116" s="27"/>
      <c r="F116" s="28"/>
    </row>
    <row r="117" spans="1:6" ht="30" customHeight="1" x14ac:dyDescent="0.25">
      <c r="A117" s="36" t="s">
        <v>118</v>
      </c>
      <c r="B117" s="52" t="s">
        <v>119</v>
      </c>
      <c r="C117" s="36"/>
      <c r="D117" s="37"/>
      <c r="E117" s="31"/>
      <c r="F117" s="31"/>
    </row>
    <row r="118" spans="1:6" ht="28.5" customHeight="1" x14ac:dyDescent="0.25">
      <c r="A118" s="36"/>
      <c r="B118" s="53" t="s">
        <v>109</v>
      </c>
      <c r="C118" s="36" t="s">
        <v>60</v>
      </c>
      <c r="D118" s="37">
        <v>3</v>
      </c>
      <c r="E118" s="60"/>
      <c r="F118" s="31"/>
    </row>
    <row r="119" spans="1:6" ht="20.25" customHeight="1" x14ac:dyDescent="0.25">
      <c r="A119" s="124"/>
      <c r="B119" s="52" t="s">
        <v>104</v>
      </c>
      <c r="C119" s="36" t="s">
        <v>60</v>
      </c>
      <c r="D119" s="37">
        <v>1</v>
      </c>
      <c r="E119" s="60"/>
      <c r="F119" s="36"/>
    </row>
    <row r="120" spans="1:6" ht="99" customHeight="1" x14ac:dyDescent="0.25">
      <c r="A120" s="36"/>
      <c r="B120" s="53" t="s">
        <v>105</v>
      </c>
      <c r="C120" s="31" t="s">
        <v>93</v>
      </c>
      <c r="D120" s="61">
        <v>1</v>
      </c>
      <c r="E120" s="62"/>
      <c r="F120" s="63"/>
    </row>
    <row r="121" spans="1:6" ht="30.75" customHeight="1" x14ac:dyDescent="0.25">
      <c r="A121" s="123"/>
      <c r="B121" s="64" t="s">
        <v>106</v>
      </c>
      <c r="C121" s="65"/>
      <c r="D121" s="66">
        <v>1</v>
      </c>
      <c r="E121" s="67"/>
      <c r="F121" s="68"/>
    </row>
    <row r="122" spans="1:6" x14ac:dyDescent="0.25">
      <c r="A122" s="124"/>
      <c r="B122" s="52"/>
      <c r="C122" s="52"/>
      <c r="D122" s="52"/>
      <c r="E122" s="52"/>
      <c r="F122" s="28"/>
    </row>
    <row r="123" spans="1:6" x14ac:dyDescent="0.25">
      <c r="A123" s="36" t="s">
        <v>120</v>
      </c>
      <c r="B123" s="53" t="s">
        <v>121</v>
      </c>
      <c r="C123" s="53"/>
      <c r="D123" s="53"/>
      <c r="E123" s="53"/>
      <c r="F123" s="31"/>
    </row>
    <row r="124" spans="1:6" ht="24" x14ac:dyDescent="0.25">
      <c r="A124" s="124"/>
      <c r="B124" s="52" t="s">
        <v>122</v>
      </c>
      <c r="C124" s="52" t="s">
        <v>60</v>
      </c>
      <c r="D124" s="52">
        <v>1</v>
      </c>
      <c r="E124" s="52"/>
      <c r="F124" s="36"/>
    </row>
    <row r="125" spans="1:6" x14ac:dyDescent="0.25">
      <c r="A125" s="36"/>
      <c r="B125" s="53" t="s">
        <v>109</v>
      </c>
      <c r="C125" s="53" t="s">
        <v>60</v>
      </c>
      <c r="D125" s="53">
        <v>1</v>
      </c>
      <c r="E125" s="53"/>
      <c r="F125" s="31"/>
    </row>
    <row r="126" spans="1:6" ht="19.5" customHeight="1" x14ac:dyDescent="0.25">
      <c r="A126" s="124"/>
      <c r="B126" s="52" t="s">
        <v>112</v>
      </c>
      <c r="C126" s="52" t="s">
        <v>60</v>
      </c>
      <c r="D126" s="52">
        <v>1</v>
      </c>
      <c r="E126" s="52"/>
      <c r="F126" s="31"/>
    </row>
    <row r="127" spans="1:6" ht="21" customHeight="1" x14ac:dyDescent="0.25">
      <c r="A127" s="36"/>
      <c r="B127" s="53" t="s">
        <v>104</v>
      </c>
      <c r="C127" s="53" t="s">
        <v>60</v>
      </c>
      <c r="D127" s="53">
        <v>1</v>
      </c>
      <c r="E127" s="53"/>
      <c r="F127" s="36"/>
    </row>
    <row r="128" spans="1:6" ht="86.25" customHeight="1" x14ac:dyDescent="0.25">
      <c r="A128" s="124"/>
      <c r="B128" s="52" t="s">
        <v>105</v>
      </c>
      <c r="C128" s="52" t="s">
        <v>93</v>
      </c>
      <c r="D128" s="52">
        <v>1</v>
      </c>
      <c r="E128" s="52"/>
      <c r="F128" s="63"/>
    </row>
    <row r="129" spans="1:6" x14ac:dyDescent="0.25">
      <c r="A129" s="123"/>
      <c r="B129" s="64" t="s">
        <v>106</v>
      </c>
      <c r="C129" s="65"/>
      <c r="D129" s="66">
        <v>1</v>
      </c>
      <c r="E129" s="67"/>
      <c r="F129" s="68"/>
    </row>
    <row r="130" spans="1:6" x14ac:dyDescent="0.25">
      <c r="A130" s="36"/>
      <c r="B130" s="53"/>
      <c r="C130" s="25"/>
      <c r="D130" s="26"/>
      <c r="E130" s="27"/>
      <c r="F130" s="28"/>
    </row>
    <row r="131" spans="1:6" ht="23.25" customHeight="1" x14ac:dyDescent="0.25">
      <c r="A131" s="31" t="s">
        <v>123</v>
      </c>
      <c r="B131" s="52" t="s">
        <v>124</v>
      </c>
      <c r="C131" s="36"/>
      <c r="D131" s="37"/>
      <c r="E131" s="31"/>
      <c r="F131" s="31"/>
    </row>
    <row r="132" spans="1:6" ht="39.75" customHeight="1" x14ac:dyDescent="0.25">
      <c r="A132" s="36"/>
      <c r="B132" s="53" t="s">
        <v>122</v>
      </c>
      <c r="C132" s="36" t="s">
        <v>60</v>
      </c>
      <c r="D132" s="37">
        <v>1</v>
      </c>
      <c r="E132" s="60"/>
      <c r="F132" s="36"/>
    </row>
    <row r="133" spans="1:6" ht="20.25" customHeight="1" x14ac:dyDescent="0.25">
      <c r="A133" s="124"/>
      <c r="B133" s="52" t="s">
        <v>109</v>
      </c>
      <c r="C133" s="36" t="s">
        <v>60</v>
      </c>
      <c r="D133" s="37">
        <v>1</v>
      </c>
      <c r="E133" s="60"/>
      <c r="F133" s="31"/>
    </row>
    <row r="134" spans="1:6" ht="18.75" customHeight="1" x14ac:dyDescent="0.25">
      <c r="A134" s="36"/>
      <c r="B134" s="53" t="s">
        <v>115</v>
      </c>
      <c r="C134" s="36" t="s">
        <v>60</v>
      </c>
      <c r="D134" s="37">
        <v>1</v>
      </c>
      <c r="E134" s="60"/>
      <c r="F134" s="31"/>
    </row>
    <row r="135" spans="1:6" ht="22.5" customHeight="1" x14ac:dyDescent="0.25">
      <c r="A135" s="124"/>
      <c r="B135" s="52" t="s">
        <v>112</v>
      </c>
      <c r="C135" s="36" t="s">
        <v>60</v>
      </c>
      <c r="D135" s="37">
        <v>1</v>
      </c>
      <c r="E135" s="60"/>
      <c r="F135" s="31"/>
    </row>
    <row r="136" spans="1:6" ht="84" customHeight="1" x14ac:dyDescent="0.25">
      <c r="A136" s="36"/>
      <c r="B136" s="113" t="s">
        <v>105</v>
      </c>
      <c r="C136" s="31" t="s">
        <v>93</v>
      </c>
      <c r="D136" s="61">
        <v>1</v>
      </c>
      <c r="E136" s="62"/>
      <c r="F136" s="63"/>
    </row>
    <row r="137" spans="1:6" x14ac:dyDescent="0.25">
      <c r="A137" s="123"/>
      <c r="B137" s="64" t="s">
        <v>106</v>
      </c>
      <c r="C137" s="65"/>
      <c r="D137" s="66">
        <v>1</v>
      </c>
      <c r="E137" s="67"/>
      <c r="F137" s="68"/>
    </row>
    <row r="138" spans="1:6" x14ac:dyDescent="0.25">
      <c r="A138" s="59"/>
      <c r="B138" s="24"/>
      <c r="C138" s="25"/>
      <c r="D138" s="26"/>
      <c r="E138" s="27"/>
      <c r="F138" s="28"/>
    </row>
    <row r="139" spans="1:6" ht="28.5" customHeight="1" x14ac:dyDescent="0.25">
      <c r="A139" s="123" t="s">
        <v>125</v>
      </c>
      <c r="B139" s="64" t="s">
        <v>126</v>
      </c>
      <c r="C139" s="36"/>
      <c r="D139" s="37"/>
      <c r="E139" s="31"/>
      <c r="F139" s="31"/>
    </row>
    <row r="140" spans="1:6" ht="24.75" customHeight="1" x14ac:dyDescent="0.25">
      <c r="A140" s="36"/>
      <c r="B140" s="53" t="s">
        <v>112</v>
      </c>
      <c r="C140" s="36" t="s">
        <v>60</v>
      </c>
      <c r="D140" s="37">
        <v>2</v>
      </c>
      <c r="E140" s="60"/>
      <c r="F140" s="31"/>
    </row>
    <row r="141" spans="1:6" ht="89.25" customHeight="1" x14ac:dyDescent="0.25">
      <c r="A141" s="124"/>
      <c r="B141" s="52" t="s">
        <v>105</v>
      </c>
      <c r="C141" s="31" t="s">
        <v>93</v>
      </c>
      <c r="D141" s="61">
        <v>1</v>
      </c>
      <c r="E141" s="62"/>
      <c r="F141" s="63"/>
    </row>
    <row r="142" spans="1:6" x14ac:dyDescent="0.25">
      <c r="A142" s="123"/>
      <c r="B142" s="64" t="s">
        <v>106</v>
      </c>
      <c r="C142" s="65"/>
      <c r="D142" s="66">
        <v>1</v>
      </c>
      <c r="E142" s="67"/>
      <c r="F142" s="68"/>
    </row>
    <row r="143" spans="1:6" x14ac:dyDescent="0.25">
      <c r="A143" s="59"/>
      <c r="B143" s="24"/>
      <c r="C143" s="25"/>
      <c r="D143" s="26"/>
      <c r="E143" s="27"/>
      <c r="F143" s="28"/>
    </row>
    <row r="144" spans="1:6" ht="32.25" customHeight="1" x14ac:dyDescent="0.25">
      <c r="A144" s="36" t="s">
        <v>127</v>
      </c>
      <c r="B144" s="37" t="s">
        <v>128</v>
      </c>
      <c r="C144" s="36"/>
      <c r="D144" s="37"/>
      <c r="E144" s="31"/>
      <c r="F144" s="31"/>
    </row>
    <row r="145" spans="1:6" ht="24" customHeight="1" x14ac:dyDescent="0.25">
      <c r="A145" s="31"/>
      <c r="B145" s="61" t="s">
        <v>109</v>
      </c>
      <c r="C145" s="36" t="s">
        <v>60</v>
      </c>
      <c r="D145" s="37">
        <v>1</v>
      </c>
      <c r="E145" s="60"/>
      <c r="F145" s="31"/>
    </row>
    <row r="146" spans="1:6" ht="24.75" customHeight="1" x14ac:dyDescent="0.25">
      <c r="A146" s="36"/>
      <c r="B146" s="37" t="s">
        <v>104</v>
      </c>
      <c r="C146" s="36" t="s">
        <v>60</v>
      </c>
      <c r="D146" s="37">
        <v>1</v>
      </c>
      <c r="E146" s="60"/>
      <c r="F146" s="36"/>
    </row>
    <row r="147" spans="1:6" ht="88.5" customHeight="1" x14ac:dyDescent="0.25">
      <c r="A147" s="31"/>
      <c r="B147" s="52" t="s">
        <v>105</v>
      </c>
      <c r="C147" s="31" t="s">
        <v>93</v>
      </c>
      <c r="D147" s="61">
        <v>1</v>
      </c>
      <c r="E147" s="62"/>
      <c r="F147" s="63"/>
    </row>
    <row r="148" spans="1:6" ht="29.25" customHeight="1" x14ac:dyDescent="0.25">
      <c r="A148" s="59"/>
      <c r="B148" s="64" t="s">
        <v>106</v>
      </c>
      <c r="C148" s="65"/>
      <c r="D148" s="66">
        <v>1</v>
      </c>
      <c r="E148" s="67"/>
      <c r="F148" s="68"/>
    </row>
    <row r="149" spans="1:6" x14ac:dyDescent="0.25">
      <c r="A149" s="36"/>
      <c r="B149" s="37"/>
      <c r="C149" s="25"/>
      <c r="D149" s="26"/>
      <c r="E149" s="27"/>
      <c r="F149" s="28"/>
    </row>
    <row r="150" spans="1:6" ht="27.75" customHeight="1" x14ac:dyDescent="0.25">
      <c r="A150" s="31" t="s">
        <v>129</v>
      </c>
      <c r="B150" s="61" t="s">
        <v>130</v>
      </c>
      <c r="C150" s="36"/>
      <c r="D150" s="37"/>
      <c r="E150" s="31"/>
      <c r="F150" s="31"/>
    </row>
    <row r="151" spans="1:6" ht="40.5" customHeight="1" x14ac:dyDescent="0.25">
      <c r="A151" s="36"/>
      <c r="B151" s="37" t="s">
        <v>122</v>
      </c>
      <c r="C151" s="36" t="s">
        <v>60</v>
      </c>
      <c r="D151" s="37">
        <v>1</v>
      </c>
      <c r="E151" s="60"/>
      <c r="F151" s="36"/>
    </row>
    <row r="152" spans="1:6" ht="33" customHeight="1" x14ac:dyDescent="0.25">
      <c r="A152" s="31"/>
      <c r="B152" s="52" t="s">
        <v>109</v>
      </c>
      <c r="C152" s="36" t="s">
        <v>60</v>
      </c>
      <c r="D152" s="37">
        <v>1</v>
      </c>
      <c r="E152" s="60"/>
      <c r="F152" s="31"/>
    </row>
    <row r="153" spans="1:6" ht="29.25" customHeight="1" x14ac:dyDescent="0.25">
      <c r="A153" s="59"/>
      <c r="B153" s="52" t="s">
        <v>112</v>
      </c>
      <c r="C153" s="36" t="s">
        <v>60</v>
      </c>
      <c r="D153" s="37">
        <v>1</v>
      </c>
      <c r="E153" s="60"/>
      <c r="F153" s="31"/>
    </row>
    <row r="154" spans="1:6" ht="20.25" customHeight="1" x14ac:dyDescent="0.25">
      <c r="A154" s="36"/>
      <c r="B154" s="37" t="s">
        <v>104</v>
      </c>
      <c r="C154" s="36" t="s">
        <v>60</v>
      </c>
      <c r="D154" s="37">
        <v>1</v>
      </c>
      <c r="E154" s="60"/>
      <c r="F154" s="36"/>
    </row>
    <row r="155" spans="1:6" ht="88.5" customHeight="1" x14ac:dyDescent="0.25">
      <c r="A155" s="31"/>
      <c r="B155" s="52" t="s">
        <v>105</v>
      </c>
      <c r="C155" s="31" t="s">
        <v>93</v>
      </c>
      <c r="D155" s="61">
        <v>1</v>
      </c>
      <c r="E155" s="62"/>
      <c r="F155" s="63"/>
    </row>
    <row r="156" spans="1:6" x14ac:dyDescent="0.25">
      <c r="A156" s="123"/>
      <c r="B156" s="64" t="s">
        <v>106</v>
      </c>
      <c r="C156" s="65"/>
      <c r="D156" s="66">
        <v>1</v>
      </c>
      <c r="E156" s="67"/>
      <c r="F156" s="68"/>
    </row>
    <row r="157" spans="1:6" x14ac:dyDescent="0.25">
      <c r="A157" s="123"/>
      <c r="B157" s="69"/>
      <c r="C157" s="70"/>
      <c r="D157" s="66"/>
      <c r="E157" s="57"/>
      <c r="F157" s="68"/>
    </row>
    <row r="158" spans="1:6" x14ac:dyDescent="0.25">
      <c r="A158" s="120"/>
      <c r="B158" s="40" t="str">
        <f>(A86&amp;" "&amp;B86&amp;" - UKUPNO")</f>
        <v>4. RAZDJELNI ORMARI - UKUPNO</v>
      </c>
      <c r="C158" s="36"/>
      <c r="D158" s="37"/>
      <c r="E158" s="31"/>
      <c r="F158" s="41"/>
    </row>
    <row r="159" spans="1:6" x14ac:dyDescent="0.25">
      <c r="A159" s="121"/>
      <c r="B159" s="42"/>
      <c r="C159" s="36"/>
      <c r="D159" s="37"/>
      <c r="E159" s="31"/>
      <c r="F159" s="31"/>
    </row>
    <row r="160" spans="1:6" x14ac:dyDescent="0.25">
      <c r="A160" s="114" t="s">
        <v>10</v>
      </c>
      <c r="B160" s="43" t="s">
        <v>131</v>
      </c>
      <c r="C160" s="71"/>
      <c r="D160" s="21"/>
      <c r="E160" s="22"/>
      <c r="F160" s="23"/>
    </row>
    <row r="161" spans="1:6" x14ac:dyDescent="0.25">
      <c r="A161" s="125"/>
      <c r="B161" s="72"/>
      <c r="C161" s="73"/>
      <c r="D161" s="74"/>
      <c r="E161" s="75"/>
      <c r="F161" s="76"/>
    </row>
    <row r="162" spans="1:6" ht="20.25" customHeight="1" x14ac:dyDescent="0.25">
      <c r="A162" s="29" t="str">
        <f ca="1">A$167&amp;COUNTIF(B162:B$169,"*")&amp;"."</f>
        <v>5.1.</v>
      </c>
      <c r="B162" s="35" t="s">
        <v>132</v>
      </c>
      <c r="C162" s="36" t="s">
        <v>60</v>
      </c>
      <c r="D162" s="37">
        <v>4</v>
      </c>
      <c r="E162" s="33"/>
      <c r="F162" s="34"/>
    </row>
    <row r="163" spans="1:6" ht="15.75" customHeight="1" x14ac:dyDescent="0.25">
      <c r="A163" s="29" t="str">
        <f ca="1">A$167&amp;COUNTIF(B163:B$169,"*")&amp;"."</f>
        <v>5.2.</v>
      </c>
      <c r="B163" s="35" t="s">
        <v>133</v>
      </c>
      <c r="C163" s="36" t="s">
        <v>60</v>
      </c>
      <c r="D163" s="37">
        <v>7</v>
      </c>
      <c r="E163" s="33"/>
      <c r="F163" s="34"/>
    </row>
    <row r="164" spans="1:6" ht="15" customHeight="1" x14ac:dyDescent="0.25">
      <c r="A164" s="29" t="str">
        <f ca="1">A$167&amp;COUNTIF(B164:B$169,"*")&amp;"."</f>
        <v>5.3.</v>
      </c>
      <c r="B164" s="35" t="s">
        <v>134</v>
      </c>
      <c r="C164" s="36" t="s">
        <v>60</v>
      </c>
      <c r="D164" s="37">
        <v>8</v>
      </c>
      <c r="E164" s="33"/>
      <c r="F164" s="34"/>
    </row>
    <row r="165" spans="1:6" ht="13.5" customHeight="1" x14ac:dyDescent="0.25">
      <c r="A165" s="29" t="str">
        <f ca="1">A$167&amp;COUNTIF(B165:B$169,"*")&amp;"."</f>
        <v>5.4.</v>
      </c>
      <c r="B165" s="35" t="s">
        <v>135</v>
      </c>
      <c r="C165" s="36" t="s">
        <v>60</v>
      </c>
      <c r="D165" s="37">
        <v>1</v>
      </c>
      <c r="E165" s="33"/>
      <c r="F165" s="34"/>
    </row>
    <row r="166" spans="1:6" ht="15.75" customHeight="1" x14ac:dyDescent="0.25">
      <c r="A166" s="29" t="str">
        <f ca="1">A$167&amp;COUNTIF(B166:B$169,"*")&amp;"."</f>
        <v>5.5.</v>
      </c>
      <c r="B166" s="35" t="s">
        <v>136</v>
      </c>
      <c r="C166" s="36" t="s">
        <v>60</v>
      </c>
      <c r="D166" s="37">
        <v>4</v>
      </c>
      <c r="E166" s="33"/>
      <c r="F166" s="34"/>
    </row>
    <row r="167" spans="1:6" ht="51.75" customHeight="1" x14ac:dyDescent="0.25">
      <c r="A167" s="29" t="str">
        <f ca="1">A$167&amp;COUNTIF(B167:B$169,"*")&amp;"."</f>
        <v>5.6.</v>
      </c>
      <c r="B167" s="56" t="s">
        <v>137</v>
      </c>
      <c r="C167" s="31" t="s">
        <v>63</v>
      </c>
      <c r="D167" s="37">
        <v>7000</v>
      </c>
      <c r="E167" s="33"/>
      <c r="F167" s="34"/>
    </row>
    <row r="168" spans="1:6" ht="50.25" customHeight="1" x14ac:dyDescent="0.25">
      <c r="A168" s="29" t="str">
        <f ca="1">A$167&amp;COUNTIF(B168:B$169,"*")&amp;"."</f>
        <v>5.7.</v>
      </c>
      <c r="B168" s="56" t="s">
        <v>138</v>
      </c>
      <c r="C168" s="31" t="s">
        <v>63</v>
      </c>
      <c r="D168" s="37">
        <v>750</v>
      </c>
      <c r="E168" s="33"/>
      <c r="F168" s="34"/>
    </row>
    <row r="169" spans="1:6" ht="45.75" customHeight="1" x14ac:dyDescent="0.25">
      <c r="A169" s="29" t="str">
        <f ca="1">A$167&amp;COUNTIF(B$169:B169,"*")&amp;"."</f>
        <v>5.8.</v>
      </c>
      <c r="B169" s="35" t="s">
        <v>139</v>
      </c>
      <c r="C169" s="31" t="s">
        <v>93</v>
      </c>
      <c r="D169" s="37">
        <v>1</v>
      </c>
      <c r="E169" s="33"/>
      <c r="F169" s="34"/>
    </row>
    <row r="170" spans="1:6" ht="62.25" customHeight="1" x14ac:dyDescent="0.25">
      <c r="A170" s="29" t="str">
        <f ca="1">A$167&amp;COUNTIF(B$169:B170,"*")&amp;"."</f>
        <v>5.9.</v>
      </c>
      <c r="B170" s="2" t="s">
        <v>140</v>
      </c>
      <c r="C170" s="31" t="s">
        <v>60</v>
      </c>
      <c r="D170" s="37">
        <v>12</v>
      </c>
      <c r="E170" s="33"/>
      <c r="F170" s="34"/>
    </row>
    <row r="171" spans="1:6" ht="36.75" customHeight="1" x14ac:dyDescent="0.25">
      <c r="A171" s="29" t="str">
        <f ca="1">A$167&amp;COUNTIF(B$169:B171,"*")&amp;"."</f>
        <v>5.10.</v>
      </c>
      <c r="B171" s="56" t="s">
        <v>141</v>
      </c>
      <c r="C171" s="31" t="s">
        <v>93</v>
      </c>
      <c r="D171" s="32">
        <v>1</v>
      </c>
      <c r="E171" s="33"/>
      <c r="F171" s="34"/>
    </row>
    <row r="172" spans="1:6" ht="49.5" customHeight="1" x14ac:dyDescent="0.25">
      <c r="A172" s="29" t="str">
        <f ca="1">A$167&amp;COUNTIF(B$169:B172,"*")&amp;"."</f>
        <v>5.11.</v>
      </c>
      <c r="B172" s="35" t="s">
        <v>142</v>
      </c>
      <c r="C172" s="31" t="s">
        <v>93</v>
      </c>
      <c r="D172" s="32">
        <v>1</v>
      </c>
      <c r="E172" s="33"/>
      <c r="F172" s="34"/>
    </row>
    <row r="173" spans="1:6" x14ac:dyDescent="0.25">
      <c r="A173" s="39"/>
      <c r="B173" s="38"/>
      <c r="C173" s="36"/>
      <c r="D173" s="37"/>
      <c r="E173" s="39"/>
      <c r="F173" s="31"/>
    </row>
    <row r="174" spans="1:6" x14ac:dyDescent="0.25">
      <c r="A174" s="120"/>
      <c r="B174" s="40" t="str">
        <f>(A160&amp;" "&amp;B160&amp;" - UKUPNO")</f>
        <v>5. INSTALACIJA ELEKTRONIČKE KOMUNIKACIJSKE MREŽE - UKUPNO</v>
      </c>
      <c r="C174" s="36"/>
      <c r="D174" s="37"/>
      <c r="E174" s="31"/>
      <c r="F174" s="41"/>
    </row>
    <row r="175" spans="1:6" x14ac:dyDescent="0.25">
      <c r="A175" s="121"/>
      <c r="B175" s="42"/>
      <c r="C175" s="36"/>
      <c r="D175" s="37"/>
      <c r="E175" s="31"/>
      <c r="F175" s="31"/>
    </row>
    <row r="176" spans="1:6" x14ac:dyDescent="0.25">
      <c r="A176" s="111" t="s">
        <v>12</v>
      </c>
      <c r="B176" s="43" t="s">
        <v>143</v>
      </c>
      <c r="C176" s="20"/>
      <c r="D176" s="21"/>
      <c r="E176" s="22"/>
      <c r="F176" s="23"/>
    </row>
    <row r="177" spans="1:6" x14ac:dyDescent="0.25">
      <c r="A177" s="59"/>
      <c r="B177" s="77"/>
      <c r="C177" s="78"/>
      <c r="D177" s="79"/>
      <c r="E177" s="75"/>
      <c r="F177" s="76"/>
    </row>
    <row r="178" spans="1:6" ht="15.75" customHeight="1" x14ac:dyDescent="0.25">
      <c r="A178" s="29" t="s">
        <v>177</v>
      </c>
      <c r="B178" s="35" t="s">
        <v>144</v>
      </c>
      <c r="C178" s="31" t="s">
        <v>63</v>
      </c>
      <c r="D178" s="37">
        <v>10</v>
      </c>
      <c r="E178" s="33"/>
      <c r="F178" s="80"/>
    </row>
    <row r="179" spans="1:6" ht="13.5" customHeight="1" x14ac:dyDescent="0.25">
      <c r="A179" s="29" t="s">
        <v>178</v>
      </c>
      <c r="B179" s="35" t="s">
        <v>145</v>
      </c>
      <c r="C179" s="31" t="s">
        <v>63</v>
      </c>
      <c r="D179" s="37">
        <v>425</v>
      </c>
      <c r="E179" s="33"/>
      <c r="F179" s="80"/>
    </row>
    <row r="180" spans="1:6" ht="15" customHeight="1" x14ac:dyDescent="0.25">
      <c r="A180" s="29" t="s">
        <v>179</v>
      </c>
      <c r="B180" s="35" t="s">
        <v>146</v>
      </c>
      <c r="C180" s="31" t="s">
        <v>63</v>
      </c>
      <c r="D180" s="37">
        <v>100</v>
      </c>
      <c r="E180" s="33"/>
      <c r="F180" s="80"/>
    </row>
    <row r="181" spans="1:6" ht="14.25" customHeight="1" x14ac:dyDescent="0.25">
      <c r="A181" s="29" t="s">
        <v>180</v>
      </c>
      <c r="B181" s="35" t="s">
        <v>147</v>
      </c>
      <c r="C181" s="31" t="s">
        <v>63</v>
      </c>
      <c r="D181" s="37">
        <v>50</v>
      </c>
      <c r="E181" s="33"/>
      <c r="F181" s="80"/>
    </row>
    <row r="182" spans="1:6" ht="13.5" customHeight="1" x14ac:dyDescent="0.25">
      <c r="A182" s="29" t="s">
        <v>181</v>
      </c>
      <c r="B182" s="35" t="s">
        <v>148</v>
      </c>
      <c r="C182" s="31" t="s">
        <v>63</v>
      </c>
      <c r="D182" s="37">
        <v>50</v>
      </c>
      <c r="E182" s="33"/>
      <c r="F182" s="80"/>
    </row>
    <row r="183" spans="1:6" ht="12.75" customHeight="1" x14ac:dyDescent="0.25">
      <c r="A183" s="29" t="s">
        <v>182</v>
      </c>
      <c r="B183" s="35" t="s">
        <v>149</v>
      </c>
      <c r="C183" s="31" t="s">
        <v>63</v>
      </c>
      <c r="D183" s="37">
        <v>200</v>
      </c>
      <c r="E183" s="33"/>
      <c r="F183" s="80"/>
    </row>
    <row r="184" spans="1:6" ht="14.25" customHeight="1" x14ac:dyDescent="0.25">
      <c r="A184" s="29" t="s">
        <v>183</v>
      </c>
      <c r="B184" s="35" t="s">
        <v>150</v>
      </c>
      <c r="C184" s="31" t="s">
        <v>63</v>
      </c>
      <c r="D184" s="37">
        <v>200</v>
      </c>
      <c r="E184" s="33"/>
      <c r="F184" s="80"/>
    </row>
    <row r="185" spans="1:6" ht="14.25" customHeight="1" x14ac:dyDescent="0.25">
      <c r="A185" s="29" t="s">
        <v>184</v>
      </c>
      <c r="B185" s="35" t="s">
        <v>151</v>
      </c>
      <c r="C185" s="31" t="s">
        <v>63</v>
      </c>
      <c r="D185" s="37">
        <v>40</v>
      </c>
      <c r="E185" s="33"/>
      <c r="F185" s="80"/>
    </row>
    <row r="186" spans="1:6" ht="14.25" customHeight="1" x14ac:dyDescent="0.25">
      <c r="A186" s="29" t="s">
        <v>185</v>
      </c>
      <c r="B186" s="53" t="s">
        <v>152</v>
      </c>
      <c r="C186" s="36" t="s">
        <v>63</v>
      </c>
      <c r="D186" s="37">
        <v>100</v>
      </c>
      <c r="E186" s="33"/>
      <c r="F186" s="34"/>
    </row>
    <row r="187" spans="1:6" ht="14.25" customHeight="1" x14ac:dyDescent="0.25">
      <c r="A187" s="29" t="s">
        <v>186</v>
      </c>
      <c r="B187" s="53" t="s">
        <v>153</v>
      </c>
      <c r="C187" s="36" t="s">
        <v>63</v>
      </c>
      <c r="D187" s="37">
        <v>100</v>
      </c>
      <c r="E187" s="33"/>
      <c r="F187" s="34"/>
    </row>
    <row r="188" spans="1:6" ht="12.75" customHeight="1" x14ac:dyDescent="0.25">
      <c r="A188" s="29" t="s">
        <v>187</v>
      </c>
      <c r="B188" s="53" t="s">
        <v>154</v>
      </c>
      <c r="C188" s="36" t="s">
        <v>63</v>
      </c>
      <c r="D188" s="37">
        <v>100</v>
      </c>
      <c r="E188" s="33"/>
      <c r="F188" s="34"/>
    </row>
    <row r="189" spans="1:6" ht="12.75" customHeight="1" x14ac:dyDescent="0.25">
      <c r="A189" s="29" t="s">
        <v>188</v>
      </c>
      <c r="B189" s="53" t="s">
        <v>155</v>
      </c>
      <c r="C189" s="36" t="s">
        <v>63</v>
      </c>
      <c r="D189" s="37">
        <v>50</v>
      </c>
      <c r="E189" s="33"/>
      <c r="F189" s="34"/>
    </row>
    <row r="190" spans="1:6" ht="14.25" customHeight="1" x14ac:dyDescent="0.25">
      <c r="A190" s="29" t="s">
        <v>189</v>
      </c>
      <c r="B190" s="53" t="s">
        <v>156</v>
      </c>
      <c r="C190" s="36" t="s">
        <v>63</v>
      </c>
      <c r="D190" s="37">
        <v>300</v>
      </c>
      <c r="E190" s="33"/>
      <c r="F190" s="34"/>
    </row>
    <row r="191" spans="1:6" ht="13.5" customHeight="1" x14ac:dyDescent="0.25">
      <c r="A191" s="29" t="s">
        <v>190</v>
      </c>
      <c r="B191" s="53" t="s">
        <v>157</v>
      </c>
      <c r="C191" s="36" t="s">
        <v>63</v>
      </c>
      <c r="D191" s="37">
        <v>300</v>
      </c>
      <c r="E191" s="33"/>
      <c r="F191" s="34"/>
    </row>
    <row r="192" spans="1:6" ht="13.5" customHeight="1" x14ac:dyDescent="0.25">
      <c r="A192" s="29" t="s">
        <v>191</v>
      </c>
      <c r="B192" s="53" t="s">
        <v>158</v>
      </c>
      <c r="C192" s="36" t="s">
        <v>63</v>
      </c>
      <c r="D192" s="37">
        <v>300</v>
      </c>
      <c r="E192" s="33"/>
      <c r="F192" s="34"/>
    </row>
    <row r="193" spans="1:6" x14ac:dyDescent="0.25">
      <c r="A193" s="29"/>
      <c r="B193" s="81"/>
      <c r="C193" s="31"/>
      <c r="D193" s="32"/>
      <c r="E193" s="82"/>
      <c r="F193" s="34"/>
    </row>
    <row r="194" spans="1:6" x14ac:dyDescent="0.25">
      <c r="A194" s="120"/>
      <c r="B194" s="40" t="str">
        <f>(A176&amp;" "&amp;B176&amp;" - UKUPNO")</f>
        <v>6. CIJEVI I TRASE - UKUPNO</v>
      </c>
      <c r="C194" s="36"/>
      <c r="D194" s="37"/>
      <c r="E194" s="31"/>
      <c r="F194" s="41"/>
    </row>
    <row r="195" spans="1:6" x14ac:dyDescent="0.25">
      <c r="A195" s="121"/>
      <c r="B195" s="42"/>
      <c r="C195" s="36"/>
      <c r="D195" s="37"/>
      <c r="E195" s="31"/>
      <c r="F195" s="31"/>
    </row>
    <row r="196" spans="1:6" x14ac:dyDescent="0.25">
      <c r="A196" s="111" t="s">
        <v>14</v>
      </c>
      <c r="B196" s="43" t="s">
        <v>159</v>
      </c>
      <c r="C196" s="20"/>
      <c r="D196" s="21"/>
      <c r="E196" s="22"/>
      <c r="F196" s="23"/>
    </row>
    <row r="197" spans="1:6" x14ac:dyDescent="0.25">
      <c r="A197" s="121"/>
      <c r="B197" s="56"/>
      <c r="C197" s="31"/>
      <c r="D197" s="50"/>
      <c r="E197" s="33"/>
      <c r="F197" s="34"/>
    </row>
    <row r="198" spans="1:6" ht="15.75" customHeight="1" x14ac:dyDescent="0.25">
      <c r="A198" s="29" t="s">
        <v>192</v>
      </c>
      <c r="B198" s="53" t="s">
        <v>160</v>
      </c>
      <c r="C198" s="31" t="s">
        <v>161</v>
      </c>
      <c r="D198" s="37">
        <v>100</v>
      </c>
      <c r="E198" s="33"/>
      <c r="F198" s="34"/>
    </row>
    <row r="199" spans="1:6" ht="13.5" customHeight="1" x14ac:dyDescent="0.25">
      <c r="A199" s="29" t="s">
        <v>193</v>
      </c>
      <c r="B199" s="35" t="s">
        <v>162</v>
      </c>
      <c r="C199" s="31" t="s">
        <v>93</v>
      </c>
      <c r="D199" s="37">
        <v>1</v>
      </c>
      <c r="E199" s="33"/>
      <c r="F199" s="34"/>
    </row>
    <row r="200" spans="1:6" ht="16.5" customHeight="1" x14ac:dyDescent="0.25">
      <c r="A200" s="29" t="s">
        <v>194</v>
      </c>
      <c r="B200" s="53" t="s">
        <v>163</v>
      </c>
      <c r="C200" s="31" t="s">
        <v>93</v>
      </c>
      <c r="D200" s="37">
        <v>1</v>
      </c>
      <c r="E200" s="33"/>
      <c r="F200" s="34"/>
    </row>
    <row r="201" spans="1:6" x14ac:dyDescent="0.25">
      <c r="A201" s="29" t="s">
        <v>195</v>
      </c>
      <c r="B201" s="54" t="s">
        <v>164</v>
      </c>
      <c r="C201" s="31" t="s">
        <v>93</v>
      </c>
      <c r="D201" s="37">
        <v>1</v>
      </c>
      <c r="E201" s="33"/>
      <c r="F201" s="34"/>
    </row>
    <row r="202" spans="1:6" ht="38.25" customHeight="1" x14ac:dyDescent="0.25">
      <c r="A202" s="29" t="s">
        <v>196</v>
      </c>
      <c r="B202" s="54" t="s">
        <v>165</v>
      </c>
      <c r="C202" s="31" t="s">
        <v>93</v>
      </c>
      <c r="D202" s="37">
        <v>1</v>
      </c>
      <c r="E202" s="33"/>
      <c r="F202" s="34"/>
    </row>
    <row r="203" spans="1:6" ht="33.75" customHeight="1" x14ac:dyDescent="0.25">
      <c r="A203" s="29" t="s">
        <v>197</v>
      </c>
      <c r="B203" s="53" t="s">
        <v>166</v>
      </c>
      <c r="C203" s="36" t="s">
        <v>93</v>
      </c>
      <c r="D203" s="37">
        <v>1</v>
      </c>
      <c r="E203" s="33"/>
      <c r="F203" s="34"/>
    </row>
    <row r="204" spans="1:6" ht="56.25" customHeight="1" x14ac:dyDescent="0.25">
      <c r="A204" s="29" t="s">
        <v>198</v>
      </c>
      <c r="B204" s="53" t="s">
        <v>167</v>
      </c>
      <c r="C204" s="36" t="s">
        <v>93</v>
      </c>
      <c r="D204" s="37">
        <v>1</v>
      </c>
      <c r="E204" s="33"/>
      <c r="F204" s="34"/>
    </row>
    <row r="205" spans="1:6" x14ac:dyDescent="0.25">
      <c r="A205" s="39"/>
      <c r="B205" s="83"/>
      <c r="C205" s="36"/>
      <c r="D205" s="37"/>
      <c r="E205" s="39"/>
      <c r="F205" s="31"/>
    </row>
    <row r="206" spans="1:6" x14ac:dyDescent="0.25">
      <c r="A206" s="120"/>
      <c r="B206" s="84" t="str">
        <f>(A196&amp;" "&amp;B196&amp;" - UKUPNO")</f>
        <v>7. OSTALO - UKUPNO</v>
      </c>
      <c r="C206" s="36"/>
      <c r="D206" s="37"/>
      <c r="E206" s="31"/>
      <c r="F206" s="41"/>
    </row>
    <row r="207" spans="1:6" x14ac:dyDescent="0.25">
      <c r="A207" s="125"/>
      <c r="B207" s="85"/>
      <c r="C207" s="78"/>
      <c r="D207" s="79"/>
      <c r="E207" s="73"/>
      <c r="F207" s="73"/>
    </row>
    <row r="208" spans="1:6" x14ac:dyDescent="0.25">
      <c r="A208" s="125"/>
      <c r="B208" s="86"/>
      <c r="C208" s="78"/>
      <c r="D208" s="74"/>
      <c r="E208" s="87"/>
      <c r="F208" s="87"/>
    </row>
    <row r="209" spans="1:6" x14ac:dyDescent="0.25">
      <c r="A209" s="121"/>
      <c r="B209" s="44" t="s">
        <v>168</v>
      </c>
      <c r="C209" s="36"/>
      <c r="D209" s="50"/>
      <c r="E209" s="32"/>
      <c r="F209" s="32"/>
    </row>
    <row r="210" spans="1:6" x14ac:dyDescent="0.25">
      <c r="A210" s="126"/>
      <c r="B210" s="44"/>
      <c r="C210" s="36"/>
      <c r="D210" s="50"/>
      <c r="E210" s="32"/>
      <c r="F210" s="32"/>
    </row>
    <row r="211" spans="1:6" x14ac:dyDescent="0.25">
      <c r="A211" s="127" t="str">
        <f>A39</f>
        <v>1.</v>
      </c>
      <c r="B211" s="52" t="str">
        <f>B39</f>
        <v>DEMONTAŽA</v>
      </c>
      <c r="C211" s="88" t="s">
        <v>169</v>
      </c>
      <c r="D211" s="50"/>
      <c r="E211" s="32"/>
      <c r="F211" s="89"/>
    </row>
    <row r="212" spans="1:6" x14ac:dyDescent="0.25">
      <c r="A212" s="127" t="str">
        <f>A46</f>
        <v>2.</v>
      </c>
      <c r="B212" s="52" t="str">
        <f>B46</f>
        <v>RASVJETNA TIJELA</v>
      </c>
      <c r="C212" s="88" t="s">
        <v>169</v>
      </c>
      <c r="D212" s="50"/>
      <c r="E212" s="32"/>
      <c r="F212" s="89"/>
    </row>
    <row r="213" spans="1:6" ht="24" x14ac:dyDescent="0.25">
      <c r="A213" s="127" t="str">
        <f>A56</f>
        <v>3.</v>
      </c>
      <c r="B213" s="52" t="str">
        <f>B56</f>
        <v>ELEKTROINSTALACIJA UZ RASVJETU I TERMOTEHNIKU I PRESELJENJE KABELA U SPUŠTENI STROP</v>
      </c>
      <c r="C213" s="88" t="s">
        <v>169</v>
      </c>
      <c r="D213" s="50"/>
      <c r="E213" s="32"/>
      <c r="F213" s="90"/>
    </row>
    <row r="214" spans="1:6" x14ac:dyDescent="0.25">
      <c r="A214" s="127" t="str">
        <f>A86</f>
        <v>4.</v>
      </c>
      <c r="B214" s="52" t="str">
        <f>B86</f>
        <v>RAZDJELNI ORMARI</v>
      </c>
      <c r="C214" s="88" t="s">
        <v>169</v>
      </c>
      <c r="D214" s="50"/>
      <c r="E214" s="32"/>
      <c r="F214" s="90"/>
    </row>
    <row r="215" spans="1:6" x14ac:dyDescent="0.25">
      <c r="A215" s="127" t="str">
        <f>A160</f>
        <v>5.</v>
      </c>
      <c r="B215" s="52" t="str">
        <f>B160</f>
        <v>INSTALACIJA ELEKTRONIČKE KOMUNIKACIJSKE MREŽE</v>
      </c>
      <c r="C215" s="88" t="s">
        <v>169</v>
      </c>
      <c r="D215" s="50"/>
      <c r="E215" s="31"/>
      <c r="F215" s="89"/>
    </row>
    <row r="216" spans="1:6" x14ac:dyDescent="0.25">
      <c r="A216" s="127" t="str">
        <f>A176</f>
        <v>6.</v>
      </c>
      <c r="B216" s="52" t="str">
        <f>B176</f>
        <v>CIJEVI I TRASE</v>
      </c>
      <c r="C216" s="88" t="s">
        <v>169</v>
      </c>
      <c r="D216" s="50"/>
      <c r="E216" s="31"/>
      <c r="F216" s="89"/>
    </row>
    <row r="217" spans="1:6" x14ac:dyDescent="0.25">
      <c r="A217" s="127" t="str">
        <f>A196</f>
        <v>7.</v>
      </c>
      <c r="B217" s="52" t="str">
        <f>B196</f>
        <v>OSTALO</v>
      </c>
      <c r="C217" s="88" t="s">
        <v>169</v>
      </c>
      <c r="D217" s="50"/>
      <c r="E217" s="31"/>
      <c r="F217" s="89"/>
    </row>
    <row r="218" spans="1:6" ht="15.75" thickBot="1" x14ac:dyDescent="0.3">
      <c r="A218" s="128"/>
      <c r="B218" s="91"/>
      <c r="C218" s="92"/>
      <c r="D218" s="93"/>
      <c r="E218" s="92"/>
      <c r="F218" s="92"/>
    </row>
    <row r="219" spans="1:6" ht="15.75" thickTop="1" x14ac:dyDescent="0.25">
      <c r="A219" s="129"/>
      <c r="B219" s="94"/>
      <c r="C219" s="70"/>
      <c r="D219" s="95"/>
      <c r="E219" s="57"/>
      <c r="F219" s="96"/>
    </row>
    <row r="220" spans="1:6" x14ac:dyDescent="0.25">
      <c r="A220" s="130"/>
      <c r="B220" s="19" t="s">
        <v>170</v>
      </c>
      <c r="C220" s="97" t="s">
        <v>169</v>
      </c>
      <c r="D220" s="98"/>
      <c r="E220" s="99"/>
      <c r="F220" s="100"/>
    </row>
    <row r="221" spans="1:6" ht="24" x14ac:dyDescent="0.25">
      <c r="A221" s="131"/>
      <c r="B221" s="101" t="s">
        <v>171</v>
      </c>
      <c r="C221" s="102" t="s">
        <v>169</v>
      </c>
      <c r="D221" s="103"/>
      <c r="E221" s="45"/>
      <c r="F221" s="58"/>
    </row>
    <row r="222" spans="1:6" ht="24" x14ac:dyDescent="0.25">
      <c r="A222" s="132"/>
      <c r="B222" s="104" t="s">
        <v>172</v>
      </c>
      <c r="C222" s="97" t="s">
        <v>169</v>
      </c>
      <c r="D222" s="105"/>
      <c r="E222" s="20"/>
      <c r="F222" s="106"/>
    </row>
    <row r="223" spans="1:6" x14ac:dyDescent="0.25">
      <c r="A223" s="116"/>
      <c r="B223" s="1"/>
      <c r="C223" s="107"/>
      <c r="D223" s="108"/>
      <c r="E223" s="109"/>
      <c r="F223" s="109"/>
    </row>
  </sheetData>
  <mergeCells count="31">
    <mergeCell ref="B33:F33"/>
    <mergeCell ref="B27:F27"/>
    <mergeCell ref="B28:F28"/>
    <mergeCell ref="B29:F29"/>
    <mergeCell ref="B30:F30"/>
    <mergeCell ref="B31:F31"/>
    <mergeCell ref="B32:F32"/>
    <mergeCell ref="B26:F26"/>
    <mergeCell ref="B15:F15"/>
    <mergeCell ref="B16:F16"/>
    <mergeCell ref="B17:F17"/>
    <mergeCell ref="B18:F18"/>
    <mergeCell ref="B19:F19"/>
    <mergeCell ref="B20:F20"/>
    <mergeCell ref="B21:F21"/>
    <mergeCell ref="B22:F22"/>
    <mergeCell ref="B23:F23"/>
    <mergeCell ref="B24:F24"/>
    <mergeCell ref="B25:F25"/>
    <mergeCell ref="B14:F14"/>
    <mergeCell ref="A2:F2"/>
    <mergeCell ref="A4:F4"/>
    <mergeCell ref="B5:F5"/>
    <mergeCell ref="B6:F6"/>
    <mergeCell ref="B7:F7"/>
    <mergeCell ref="B8:F8"/>
    <mergeCell ref="B9:F9"/>
    <mergeCell ref="B10:F10"/>
    <mergeCell ref="B11:F11"/>
    <mergeCell ref="B12:F12"/>
    <mergeCell ref="B13:F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5"/>
  <sheetViews>
    <sheetView topLeftCell="A213" workbookViewId="0">
      <selection activeCell="B21" sqref="B21:H32"/>
    </sheetView>
  </sheetViews>
  <sheetFormatPr defaultRowHeight="15" x14ac:dyDescent="0.25"/>
  <cols>
    <col min="8" max="8" width="28.85546875" customWidth="1"/>
  </cols>
  <sheetData>
    <row r="2" spans="1:9" ht="15.75" x14ac:dyDescent="0.25">
      <c r="A2" s="134" t="s">
        <v>204</v>
      </c>
      <c r="B2" s="134"/>
      <c r="C2" s="134"/>
      <c r="E2" s="135"/>
      <c r="F2" s="115"/>
    </row>
    <row r="3" spans="1:9" x14ac:dyDescent="0.25">
      <c r="A3" s="136"/>
      <c r="B3" s="136"/>
      <c r="C3" s="136"/>
      <c r="D3" s="136"/>
      <c r="E3" s="137"/>
      <c r="F3" s="138"/>
    </row>
    <row r="4" spans="1:9" x14ac:dyDescent="0.25">
      <c r="A4" s="139" t="s">
        <v>205</v>
      </c>
      <c r="B4" s="140" t="s">
        <v>206</v>
      </c>
      <c r="C4" s="141"/>
      <c r="D4" s="141"/>
      <c r="E4" s="142"/>
      <c r="F4" s="143"/>
      <c r="G4" s="144"/>
      <c r="H4" s="144"/>
    </row>
    <row r="5" spans="1:9" x14ac:dyDescent="0.25">
      <c r="A5" s="145"/>
      <c r="B5" s="145"/>
      <c r="C5" s="144"/>
      <c r="D5" s="144"/>
      <c r="E5" s="142"/>
      <c r="F5" s="143"/>
      <c r="G5" s="144"/>
      <c r="H5" s="144"/>
    </row>
    <row r="6" spans="1:9" x14ac:dyDescent="0.25">
      <c r="A6" s="145" t="s">
        <v>207</v>
      </c>
      <c r="B6" s="145"/>
      <c r="C6" s="146" t="s">
        <v>208</v>
      </c>
      <c r="D6" s="144"/>
      <c r="E6" s="142"/>
      <c r="F6" s="143"/>
      <c r="G6" s="144"/>
      <c r="H6" s="144"/>
    </row>
    <row r="7" spans="1:9" x14ac:dyDescent="0.25">
      <c r="A7" s="145"/>
      <c r="B7" s="145"/>
      <c r="C7" s="146"/>
      <c r="D7" s="144"/>
      <c r="E7" s="142"/>
      <c r="F7" s="143"/>
      <c r="G7" s="144"/>
      <c r="H7" s="144"/>
    </row>
    <row r="8" spans="1:9" x14ac:dyDescent="0.25">
      <c r="A8" s="139" t="s">
        <v>209</v>
      </c>
      <c r="B8" s="144"/>
      <c r="C8" s="144"/>
      <c r="D8" s="144"/>
      <c r="E8" s="144"/>
      <c r="F8" s="144"/>
      <c r="G8" s="144"/>
      <c r="H8" s="144"/>
    </row>
    <row r="9" spans="1:9" x14ac:dyDescent="0.25">
      <c r="A9" s="145"/>
      <c r="B9" s="145"/>
      <c r="C9" s="144"/>
      <c r="D9" s="144"/>
      <c r="E9" s="142"/>
      <c r="F9" s="143"/>
      <c r="G9" s="144"/>
      <c r="H9" s="144"/>
    </row>
    <row r="10" spans="1:9" x14ac:dyDescent="0.25">
      <c r="A10" s="145" t="s">
        <v>207</v>
      </c>
      <c r="B10" s="145"/>
      <c r="C10" s="147" t="s">
        <v>210</v>
      </c>
      <c r="D10" s="144"/>
      <c r="E10" s="142"/>
      <c r="F10" s="143"/>
      <c r="G10" s="144"/>
      <c r="H10" s="144"/>
    </row>
    <row r="11" spans="1:9" x14ac:dyDescent="0.25">
      <c r="A11" s="145" t="s">
        <v>211</v>
      </c>
      <c r="B11" s="145"/>
      <c r="C11" s="400" t="s">
        <v>212</v>
      </c>
      <c r="D11" s="400"/>
      <c r="E11" s="400"/>
      <c r="F11" s="143"/>
      <c r="G11" s="144"/>
      <c r="H11" s="144"/>
    </row>
    <row r="12" spans="1:9" x14ac:dyDescent="0.25">
      <c r="A12" s="145" t="s">
        <v>213</v>
      </c>
      <c r="B12" s="145"/>
      <c r="C12" s="401" t="s">
        <v>214</v>
      </c>
      <c r="D12" s="401"/>
      <c r="E12" s="401"/>
      <c r="F12" s="143"/>
      <c r="G12" s="144"/>
      <c r="H12" s="144"/>
    </row>
    <row r="13" spans="1:9" x14ac:dyDescent="0.25">
      <c r="A13" s="145" t="s">
        <v>215</v>
      </c>
      <c r="B13" s="145"/>
      <c r="C13" s="401" t="s">
        <v>216</v>
      </c>
      <c r="D13" s="401"/>
      <c r="E13" s="401"/>
      <c r="F13" s="143"/>
      <c r="G13" s="144"/>
      <c r="H13" s="144"/>
    </row>
    <row r="14" spans="1:9" x14ac:dyDescent="0.25">
      <c r="A14" s="144"/>
      <c r="B14" s="144"/>
      <c r="C14" s="144"/>
      <c r="D14" s="144"/>
      <c r="E14" s="144"/>
      <c r="F14" s="144"/>
      <c r="G14" s="144"/>
      <c r="H14" s="144"/>
      <c r="I14" s="144"/>
    </row>
    <row r="15" spans="1:9" ht="15.75" x14ac:dyDescent="0.25">
      <c r="A15" s="402" t="s">
        <v>217</v>
      </c>
      <c r="B15" s="402"/>
      <c r="C15" s="402"/>
      <c r="D15" s="402"/>
      <c r="E15" s="402"/>
      <c r="F15" s="402"/>
      <c r="G15" s="402"/>
      <c r="H15" s="148"/>
      <c r="I15" s="144"/>
    </row>
    <row r="16" spans="1:9" x14ac:dyDescent="0.25">
      <c r="A16" s="149"/>
      <c r="B16" s="149"/>
      <c r="C16" s="149"/>
      <c r="D16" s="149"/>
      <c r="E16" s="149"/>
      <c r="F16" s="150"/>
      <c r="G16" s="149"/>
      <c r="H16" s="149"/>
      <c r="I16" s="144"/>
    </row>
    <row r="17" spans="1:8" x14ac:dyDescent="0.25">
      <c r="A17" s="149"/>
      <c r="B17" s="149"/>
      <c r="C17" s="149"/>
      <c r="D17" s="149"/>
      <c r="E17" s="149"/>
      <c r="F17" s="150"/>
      <c r="G17" s="149"/>
      <c r="H17" s="149"/>
    </row>
    <row r="18" spans="1:8" x14ac:dyDescent="0.25">
      <c r="A18" s="403" t="s">
        <v>218</v>
      </c>
      <c r="B18" s="403"/>
      <c r="C18" s="403"/>
      <c r="D18" s="403"/>
      <c r="E18" s="403"/>
      <c r="F18" s="403"/>
      <c r="G18" s="403"/>
      <c r="H18" s="403"/>
    </row>
    <row r="19" spans="1:8" x14ac:dyDescent="0.25">
      <c r="A19" s="149"/>
      <c r="B19" s="149"/>
      <c r="C19" s="149"/>
      <c r="D19" s="151"/>
      <c r="E19" s="152"/>
      <c r="F19" s="153"/>
      <c r="G19" s="151"/>
      <c r="H19" s="151"/>
    </row>
    <row r="20" spans="1:8" x14ac:dyDescent="0.25">
      <c r="A20" s="149"/>
      <c r="B20" s="149"/>
      <c r="C20" s="149"/>
      <c r="D20" s="151"/>
      <c r="E20" s="152"/>
      <c r="F20" s="153"/>
      <c r="G20" s="151"/>
      <c r="H20" s="151"/>
    </row>
    <row r="21" spans="1:8" x14ac:dyDescent="0.25">
      <c r="A21" s="149"/>
      <c r="B21" s="399" t="s">
        <v>219</v>
      </c>
      <c r="C21" s="399"/>
      <c r="D21" s="399"/>
      <c r="E21" s="399"/>
      <c r="F21" s="399"/>
      <c r="G21" s="399"/>
      <c r="H21" s="399"/>
    </row>
    <row r="22" spans="1:8" ht="15" customHeight="1" x14ac:dyDescent="0.25">
      <c r="A22" s="149"/>
      <c r="B22" s="399"/>
      <c r="C22" s="399"/>
      <c r="D22" s="399"/>
      <c r="E22" s="399"/>
      <c r="F22" s="399"/>
      <c r="G22" s="399"/>
      <c r="H22" s="399"/>
    </row>
    <row r="23" spans="1:8" x14ac:dyDescent="0.25">
      <c r="A23" s="149"/>
      <c r="B23" s="399"/>
      <c r="C23" s="399"/>
      <c r="D23" s="399"/>
      <c r="E23" s="399"/>
      <c r="F23" s="399"/>
      <c r="G23" s="399"/>
      <c r="H23" s="399"/>
    </row>
    <row r="24" spans="1:8" x14ac:dyDescent="0.25">
      <c r="A24" s="149"/>
      <c r="B24" s="399"/>
      <c r="C24" s="399"/>
      <c r="D24" s="399"/>
      <c r="E24" s="399"/>
      <c r="F24" s="399"/>
      <c r="G24" s="399"/>
      <c r="H24" s="399"/>
    </row>
    <row r="25" spans="1:8" x14ac:dyDescent="0.25">
      <c r="A25" s="149"/>
      <c r="B25" s="399"/>
      <c r="C25" s="399"/>
      <c r="D25" s="399"/>
      <c r="E25" s="399"/>
      <c r="F25" s="399"/>
      <c r="G25" s="399"/>
      <c r="H25" s="399"/>
    </row>
    <row r="26" spans="1:8" x14ac:dyDescent="0.25">
      <c r="A26" s="149"/>
      <c r="B26" s="399"/>
      <c r="C26" s="399"/>
      <c r="D26" s="399"/>
      <c r="E26" s="399"/>
      <c r="F26" s="399"/>
      <c r="G26" s="399"/>
      <c r="H26" s="399"/>
    </row>
    <row r="27" spans="1:8" x14ac:dyDescent="0.25">
      <c r="A27" s="149"/>
      <c r="B27" s="399"/>
      <c r="C27" s="399"/>
      <c r="D27" s="399"/>
      <c r="E27" s="399"/>
      <c r="F27" s="399"/>
      <c r="G27" s="399"/>
      <c r="H27" s="399"/>
    </row>
    <row r="28" spans="1:8" x14ac:dyDescent="0.25">
      <c r="A28" s="149"/>
      <c r="B28" s="399"/>
      <c r="C28" s="399"/>
      <c r="D28" s="399"/>
      <c r="E28" s="399"/>
      <c r="F28" s="399"/>
      <c r="G28" s="399"/>
      <c r="H28" s="399"/>
    </row>
    <row r="29" spans="1:8" ht="12" customHeight="1" x14ac:dyDescent="0.25">
      <c r="A29" s="149"/>
      <c r="B29" s="399"/>
      <c r="C29" s="399"/>
      <c r="D29" s="399"/>
      <c r="E29" s="399"/>
      <c r="F29" s="399"/>
      <c r="G29" s="399"/>
      <c r="H29" s="399"/>
    </row>
    <row r="30" spans="1:8" ht="15" hidden="1" customHeight="1" x14ac:dyDescent="0.25">
      <c r="A30" s="149"/>
      <c r="B30" s="399"/>
      <c r="C30" s="399"/>
      <c r="D30" s="399"/>
      <c r="E30" s="399"/>
      <c r="F30" s="399"/>
      <c r="G30" s="399"/>
      <c r="H30" s="399"/>
    </row>
    <row r="31" spans="1:8" ht="14.25" hidden="1" customHeight="1" x14ac:dyDescent="0.25">
      <c r="A31" s="149"/>
      <c r="B31" s="399"/>
      <c r="C31" s="399"/>
      <c r="D31" s="399"/>
      <c r="E31" s="399"/>
      <c r="F31" s="399"/>
      <c r="G31" s="399"/>
      <c r="H31" s="399"/>
    </row>
    <row r="32" spans="1:8" ht="12" hidden="1" customHeight="1" x14ac:dyDescent="0.25">
      <c r="A32" s="149"/>
      <c r="B32" s="399"/>
      <c r="C32" s="399"/>
      <c r="D32" s="399"/>
      <c r="E32" s="399"/>
      <c r="F32" s="399"/>
      <c r="G32" s="399"/>
      <c r="H32" s="399"/>
    </row>
    <row r="33" spans="1:8" ht="14.25" customHeight="1" x14ac:dyDescent="0.25">
      <c r="A33" s="149"/>
      <c r="B33" s="154"/>
      <c r="C33" s="154"/>
      <c r="D33" s="154"/>
      <c r="E33" s="155"/>
      <c r="F33" s="156"/>
      <c r="G33" s="154"/>
      <c r="H33" s="151"/>
    </row>
    <row r="34" spans="1:8" x14ac:dyDescent="0.25">
      <c r="A34" s="149"/>
      <c r="B34" s="399" t="s">
        <v>220</v>
      </c>
      <c r="C34" s="399"/>
      <c r="D34" s="399"/>
      <c r="E34" s="399"/>
      <c r="F34" s="399"/>
      <c r="G34" s="399"/>
      <c r="H34" s="399"/>
    </row>
    <row r="35" spans="1:8" ht="15" customHeight="1" x14ac:dyDescent="0.25">
      <c r="A35" s="149"/>
      <c r="B35" s="399"/>
      <c r="C35" s="399"/>
      <c r="D35" s="399"/>
      <c r="E35" s="399"/>
      <c r="F35" s="399"/>
      <c r="G35" s="399"/>
      <c r="H35" s="399"/>
    </row>
    <row r="36" spans="1:8" ht="2.25" customHeight="1" x14ac:dyDescent="0.25">
      <c r="A36" s="149"/>
      <c r="B36" s="399"/>
      <c r="C36" s="399"/>
      <c r="D36" s="399"/>
      <c r="E36" s="399"/>
      <c r="F36" s="399"/>
      <c r="G36" s="399"/>
      <c r="H36" s="399"/>
    </row>
    <row r="37" spans="1:8" x14ac:dyDescent="0.25">
      <c r="A37" s="149"/>
      <c r="B37" s="154"/>
      <c r="C37" s="154"/>
      <c r="D37" s="154"/>
      <c r="E37" s="155"/>
      <c r="F37" s="156"/>
      <c r="G37" s="154"/>
      <c r="H37" s="154"/>
    </row>
    <row r="38" spans="1:8" x14ac:dyDescent="0.25">
      <c r="A38" s="149"/>
      <c r="B38" s="399" t="s">
        <v>221</v>
      </c>
      <c r="C38" s="399"/>
      <c r="D38" s="399"/>
      <c r="E38" s="399"/>
      <c r="F38" s="399"/>
      <c r="G38" s="399"/>
      <c r="H38" s="399"/>
    </row>
    <row r="39" spans="1:8" hidden="1" x14ac:dyDescent="0.25">
      <c r="A39" s="149"/>
      <c r="B39" s="399"/>
      <c r="C39" s="399"/>
      <c r="D39" s="399"/>
      <c r="E39" s="399"/>
      <c r="F39" s="399"/>
      <c r="G39" s="399"/>
      <c r="H39" s="399"/>
    </row>
    <row r="40" spans="1:8" x14ac:dyDescent="0.25">
      <c r="A40" s="149"/>
      <c r="B40" s="399" t="s">
        <v>222</v>
      </c>
      <c r="C40" s="399"/>
      <c r="D40" s="399"/>
      <c r="E40" s="399"/>
      <c r="F40" s="399"/>
      <c r="G40" s="399"/>
      <c r="H40" s="399"/>
    </row>
    <row r="41" spans="1:8" x14ac:dyDescent="0.25">
      <c r="A41" s="149"/>
      <c r="B41" s="399"/>
      <c r="C41" s="399"/>
      <c r="D41" s="399"/>
      <c r="E41" s="399"/>
      <c r="F41" s="399"/>
      <c r="G41" s="399"/>
      <c r="H41" s="399"/>
    </row>
    <row r="42" spans="1:8" ht="9" customHeight="1" x14ac:dyDescent="0.25">
      <c r="A42" s="149"/>
      <c r="B42" s="399"/>
      <c r="C42" s="399"/>
      <c r="D42" s="399"/>
      <c r="E42" s="399"/>
      <c r="F42" s="399"/>
      <c r="G42" s="399"/>
      <c r="H42" s="399"/>
    </row>
    <row r="43" spans="1:8" x14ac:dyDescent="0.25">
      <c r="A43" s="149"/>
      <c r="B43" s="154"/>
      <c r="C43" s="154"/>
      <c r="D43" s="154"/>
      <c r="E43" s="155"/>
      <c r="F43" s="156"/>
      <c r="G43" s="154"/>
      <c r="H43" s="151"/>
    </row>
    <row r="44" spans="1:8" x14ac:dyDescent="0.25">
      <c r="A44" s="149"/>
      <c r="B44" s="399" t="s">
        <v>223</v>
      </c>
      <c r="C44" s="399"/>
      <c r="D44" s="399"/>
      <c r="E44" s="399"/>
      <c r="F44" s="399"/>
      <c r="G44" s="399"/>
      <c r="H44" s="151"/>
    </row>
    <row r="45" spans="1:8" x14ac:dyDescent="0.25">
      <c r="A45" s="149"/>
      <c r="B45" s="399"/>
      <c r="C45" s="399"/>
      <c r="D45" s="399"/>
      <c r="E45" s="399"/>
      <c r="F45" s="399"/>
      <c r="G45" s="399"/>
      <c r="H45" s="151"/>
    </row>
    <row r="46" spans="1:8" x14ac:dyDescent="0.25">
      <c r="A46" s="149"/>
      <c r="B46" s="154"/>
      <c r="C46" s="154"/>
      <c r="D46" s="154"/>
      <c r="E46" s="154"/>
      <c r="F46" s="154"/>
      <c r="G46" s="154"/>
      <c r="H46" s="151"/>
    </row>
    <row r="47" spans="1:8" x14ac:dyDescent="0.25">
      <c r="A47" s="149"/>
      <c r="B47" s="399" t="s">
        <v>224</v>
      </c>
      <c r="C47" s="399"/>
      <c r="D47" s="399"/>
      <c r="E47" s="399"/>
      <c r="F47" s="399"/>
      <c r="G47" s="399"/>
      <c r="H47" s="399"/>
    </row>
    <row r="48" spans="1:8" x14ac:dyDescent="0.25">
      <c r="A48" s="149"/>
      <c r="B48" s="399"/>
      <c r="C48" s="399"/>
      <c r="D48" s="399"/>
      <c r="E48" s="399"/>
      <c r="F48" s="399"/>
      <c r="G48" s="399"/>
      <c r="H48" s="399"/>
    </row>
    <row r="49" spans="1:8" x14ac:dyDescent="0.25">
      <c r="A49" s="149"/>
      <c r="B49" s="154"/>
      <c r="C49" s="154"/>
      <c r="D49" s="154"/>
      <c r="E49" s="155"/>
      <c r="F49" s="156"/>
      <c r="G49" s="154"/>
      <c r="H49" s="154"/>
    </row>
    <row r="50" spans="1:8" x14ac:dyDescent="0.25">
      <c r="A50" s="149"/>
      <c r="B50" s="154"/>
      <c r="C50" s="154"/>
      <c r="D50" s="154"/>
      <c r="E50" s="155"/>
      <c r="F50" s="156"/>
      <c r="G50" s="154"/>
      <c r="H50" s="154"/>
    </row>
    <row r="51" spans="1:8" x14ac:dyDescent="0.25">
      <c r="A51" s="151"/>
      <c r="B51" s="149" t="s">
        <v>225</v>
      </c>
      <c r="C51" s="149"/>
      <c r="D51" s="149"/>
      <c r="E51" s="149"/>
      <c r="F51" s="150"/>
      <c r="G51" s="149"/>
      <c r="H51" s="151"/>
    </row>
    <row r="52" spans="1:8" x14ac:dyDescent="0.25">
      <c r="A52" s="149"/>
      <c r="B52" s="399" t="s">
        <v>226</v>
      </c>
      <c r="C52" s="399"/>
      <c r="D52" s="399"/>
      <c r="E52" s="399"/>
      <c r="F52" s="399"/>
      <c r="G52" s="399"/>
      <c r="H52" s="399"/>
    </row>
    <row r="53" spans="1:8" x14ac:dyDescent="0.25">
      <c r="A53" s="149"/>
      <c r="B53" s="399"/>
      <c r="C53" s="399"/>
      <c r="D53" s="399"/>
      <c r="E53" s="399"/>
      <c r="F53" s="399"/>
      <c r="G53" s="399"/>
      <c r="H53" s="399"/>
    </row>
    <row r="54" spans="1:8" x14ac:dyDescent="0.25">
      <c r="A54" s="149"/>
      <c r="B54" s="399"/>
      <c r="C54" s="399"/>
      <c r="D54" s="399"/>
      <c r="E54" s="399"/>
      <c r="F54" s="399"/>
      <c r="G54" s="399"/>
      <c r="H54" s="399"/>
    </row>
    <row r="55" spans="1:8" x14ac:dyDescent="0.25">
      <c r="A55" s="149"/>
      <c r="B55" s="399"/>
      <c r="C55" s="399"/>
      <c r="D55" s="399"/>
      <c r="E55" s="399"/>
      <c r="F55" s="399"/>
      <c r="G55" s="399"/>
      <c r="H55" s="399"/>
    </row>
    <row r="56" spans="1:8" x14ac:dyDescent="0.25">
      <c r="A56" s="149"/>
      <c r="B56" s="399"/>
      <c r="C56" s="399"/>
      <c r="D56" s="399"/>
      <c r="E56" s="399"/>
      <c r="F56" s="399"/>
      <c r="G56" s="399"/>
      <c r="H56" s="399"/>
    </row>
    <row r="57" spans="1:8" x14ac:dyDescent="0.25">
      <c r="A57" s="149"/>
      <c r="B57" s="399"/>
      <c r="C57" s="399"/>
      <c r="D57" s="399"/>
      <c r="E57" s="399"/>
      <c r="F57" s="399"/>
      <c r="G57" s="399"/>
      <c r="H57" s="399"/>
    </row>
    <row r="58" spans="1:8" x14ac:dyDescent="0.25">
      <c r="A58" s="149"/>
      <c r="B58" s="399"/>
      <c r="C58" s="399"/>
      <c r="D58" s="399"/>
      <c r="E58" s="399"/>
      <c r="F58" s="399"/>
      <c r="G58" s="399"/>
      <c r="H58" s="399"/>
    </row>
    <row r="59" spans="1:8" ht="11.25" customHeight="1" x14ac:dyDescent="0.25">
      <c r="A59" s="149"/>
      <c r="B59" s="399"/>
      <c r="C59" s="399"/>
      <c r="D59" s="399"/>
      <c r="E59" s="399"/>
      <c r="F59" s="399"/>
      <c r="G59" s="399"/>
      <c r="H59" s="399"/>
    </row>
    <row r="60" spans="1:8" hidden="1" x14ac:dyDescent="0.25">
      <c r="A60" s="149"/>
      <c r="B60" s="399"/>
      <c r="C60" s="399"/>
      <c r="D60" s="399"/>
      <c r="E60" s="399"/>
      <c r="F60" s="399"/>
      <c r="G60" s="399"/>
      <c r="H60" s="399"/>
    </row>
    <row r="61" spans="1:8" x14ac:dyDescent="0.25">
      <c r="A61" s="151"/>
      <c r="B61" s="149" t="s">
        <v>227</v>
      </c>
      <c r="C61" s="149"/>
      <c r="D61" s="149"/>
      <c r="E61" s="149"/>
      <c r="F61" s="150"/>
      <c r="G61" s="149"/>
      <c r="H61" s="151"/>
    </row>
    <row r="62" spans="1:8" x14ac:dyDescent="0.25">
      <c r="A62" s="149"/>
      <c r="B62" s="399" t="s">
        <v>228</v>
      </c>
      <c r="C62" s="399"/>
      <c r="D62" s="399"/>
      <c r="E62" s="399"/>
      <c r="F62" s="399"/>
      <c r="G62" s="399"/>
      <c r="H62" s="399"/>
    </row>
    <row r="63" spans="1:8" x14ac:dyDescent="0.25">
      <c r="A63" s="149"/>
      <c r="B63" s="399"/>
      <c r="C63" s="399"/>
      <c r="D63" s="399"/>
      <c r="E63" s="399"/>
      <c r="F63" s="399"/>
      <c r="G63" s="399"/>
      <c r="H63" s="399"/>
    </row>
    <row r="64" spans="1:8" x14ac:dyDescent="0.25">
      <c r="A64" s="149"/>
      <c r="B64" s="399"/>
      <c r="C64" s="399"/>
      <c r="D64" s="399"/>
      <c r="E64" s="399"/>
      <c r="F64" s="399"/>
      <c r="G64" s="399"/>
      <c r="H64" s="399"/>
    </row>
    <row r="65" spans="1:8" x14ac:dyDescent="0.25">
      <c r="A65" s="149"/>
      <c r="B65" s="399"/>
      <c r="C65" s="399"/>
      <c r="D65" s="399"/>
      <c r="E65" s="399"/>
      <c r="F65" s="399"/>
      <c r="G65" s="399"/>
      <c r="H65" s="399"/>
    </row>
    <row r="66" spans="1:8" ht="4.5" customHeight="1" x14ac:dyDescent="0.25">
      <c r="A66" s="149"/>
      <c r="B66" s="399"/>
      <c r="C66" s="399"/>
      <c r="D66" s="399"/>
      <c r="E66" s="399"/>
      <c r="F66" s="399"/>
      <c r="G66" s="399"/>
      <c r="H66" s="399"/>
    </row>
    <row r="67" spans="1:8" x14ac:dyDescent="0.25">
      <c r="A67" s="149"/>
      <c r="B67" s="154"/>
      <c r="C67" s="154"/>
      <c r="D67" s="154"/>
      <c r="E67" s="155"/>
      <c r="F67" s="156"/>
      <c r="G67" s="154"/>
      <c r="H67" s="151"/>
    </row>
    <row r="68" spans="1:8" x14ac:dyDescent="0.25">
      <c r="A68" s="151"/>
      <c r="B68" s="149" t="s">
        <v>229</v>
      </c>
      <c r="C68" s="149"/>
      <c r="D68" s="149"/>
      <c r="E68" s="149"/>
      <c r="F68" s="150"/>
      <c r="G68" s="149"/>
      <c r="H68" s="151"/>
    </row>
    <row r="69" spans="1:8" x14ac:dyDescent="0.25">
      <c r="A69" s="149"/>
      <c r="B69" s="399" t="s">
        <v>230</v>
      </c>
      <c r="C69" s="399"/>
      <c r="D69" s="399"/>
      <c r="E69" s="399"/>
      <c r="F69" s="399"/>
      <c r="G69" s="399"/>
      <c r="H69" s="399"/>
    </row>
    <row r="70" spans="1:8" x14ac:dyDescent="0.25">
      <c r="A70" s="149"/>
      <c r="B70" s="399"/>
      <c r="C70" s="399"/>
      <c r="D70" s="399"/>
      <c r="E70" s="399"/>
      <c r="F70" s="399"/>
      <c r="G70" s="399"/>
      <c r="H70" s="399"/>
    </row>
    <row r="71" spans="1:8" x14ac:dyDescent="0.25">
      <c r="A71" s="149"/>
      <c r="B71" s="154"/>
      <c r="C71" s="154"/>
      <c r="D71" s="154"/>
      <c r="E71" s="154"/>
      <c r="F71" s="154"/>
      <c r="G71" s="154"/>
      <c r="H71" s="154"/>
    </row>
    <row r="72" spans="1:8" x14ac:dyDescent="0.25">
      <c r="A72" s="151"/>
      <c r="B72" s="149" t="s">
        <v>231</v>
      </c>
      <c r="C72" s="149"/>
      <c r="D72" s="149"/>
      <c r="E72" s="149"/>
      <c r="F72" s="150"/>
      <c r="G72" s="149"/>
      <c r="H72" s="151"/>
    </row>
    <row r="73" spans="1:8" x14ac:dyDescent="0.25">
      <c r="A73" s="149"/>
      <c r="B73" s="399" t="s">
        <v>232</v>
      </c>
      <c r="C73" s="399"/>
      <c r="D73" s="399"/>
      <c r="E73" s="399"/>
      <c r="F73" s="399"/>
      <c r="G73" s="399"/>
      <c r="H73" s="399"/>
    </row>
    <row r="74" spans="1:8" x14ac:dyDescent="0.25">
      <c r="A74" s="149"/>
      <c r="B74" s="399"/>
      <c r="C74" s="399"/>
      <c r="D74" s="399"/>
      <c r="E74" s="399"/>
      <c r="F74" s="399"/>
      <c r="G74" s="399"/>
      <c r="H74" s="399"/>
    </row>
    <row r="75" spans="1:8" x14ac:dyDescent="0.25">
      <c r="A75" s="149"/>
      <c r="B75" s="399"/>
      <c r="C75" s="399"/>
      <c r="D75" s="399"/>
      <c r="E75" s="399"/>
      <c r="F75" s="399"/>
      <c r="G75" s="399"/>
      <c r="H75" s="399"/>
    </row>
    <row r="76" spans="1:8" x14ac:dyDescent="0.25">
      <c r="A76" s="149"/>
      <c r="B76" s="399"/>
      <c r="C76" s="399"/>
      <c r="D76" s="399"/>
      <c r="E76" s="399"/>
      <c r="F76" s="399"/>
      <c r="G76" s="399"/>
      <c r="H76" s="399"/>
    </row>
    <row r="77" spans="1:8" x14ac:dyDescent="0.25">
      <c r="A77" s="149"/>
      <c r="B77" s="154"/>
      <c r="C77" s="154"/>
      <c r="D77" s="154"/>
      <c r="E77" s="155"/>
      <c r="F77" s="156"/>
      <c r="G77" s="154"/>
      <c r="H77" s="151"/>
    </row>
    <row r="78" spans="1:8" x14ac:dyDescent="0.25">
      <c r="A78" s="151"/>
      <c r="B78" s="149" t="s">
        <v>233</v>
      </c>
      <c r="C78" s="149"/>
      <c r="D78" s="149"/>
      <c r="E78" s="149"/>
      <c r="F78" s="150"/>
      <c r="G78" s="149"/>
      <c r="H78" s="151"/>
    </row>
    <row r="79" spans="1:8" x14ac:dyDescent="0.25">
      <c r="A79" s="149"/>
      <c r="B79" s="399" t="s">
        <v>234</v>
      </c>
      <c r="C79" s="399"/>
      <c r="D79" s="399"/>
      <c r="E79" s="399"/>
      <c r="F79" s="399"/>
      <c r="G79" s="399"/>
      <c r="H79" s="399"/>
    </row>
    <row r="80" spans="1:8" x14ac:dyDescent="0.25">
      <c r="A80" s="149"/>
      <c r="B80" s="399"/>
      <c r="C80" s="399"/>
      <c r="D80" s="399"/>
      <c r="E80" s="399"/>
      <c r="F80" s="399"/>
      <c r="G80" s="399"/>
      <c r="H80" s="399"/>
    </row>
    <row r="81" spans="1:8" x14ac:dyDescent="0.25">
      <c r="A81" s="149"/>
      <c r="B81" s="399"/>
      <c r="C81" s="399"/>
      <c r="D81" s="399"/>
      <c r="E81" s="399"/>
      <c r="F81" s="399"/>
      <c r="G81" s="399"/>
      <c r="H81" s="399"/>
    </row>
    <row r="82" spans="1:8" x14ac:dyDescent="0.25">
      <c r="A82" s="149"/>
      <c r="B82" s="399"/>
      <c r="C82" s="399"/>
      <c r="D82" s="399"/>
      <c r="E82" s="399"/>
      <c r="F82" s="399"/>
      <c r="G82" s="399"/>
      <c r="H82" s="399"/>
    </row>
    <row r="83" spans="1:8" hidden="1" x14ac:dyDescent="0.25">
      <c r="A83" s="149"/>
      <c r="B83" s="399"/>
      <c r="C83" s="399"/>
      <c r="D83" s="399"/>
      <c r="E83" s="399"/>
      <c r="F83" s="399"/>
      <c r="G83" s="399"/>
      <c r="H83" s="399"/>
    </row>
    <row r="84" spans="1:8" x14ac:dyDescent="0.25">
      <c r="A84" s="149"/>
      <c r="B84" s="154"/>
      <c r="C84" s="154"/>
      <c r="D84" s="154"/>
      <c r="E84" s="155"/>
      <c r="F84" s="156"/>
      <c r="G84" s="154"/>
      <c r="H84" s="154"/>
    </row>
    <row r="85" spans="1:8" x14ac:dyDescent="0.25">
      <c r="A85" s="149"/>
      <c r="B85" s="399" t="s">
        <v>235</v>
      </c>
      <c r="C85" s="399"/>
      <c r="D85" s="399"/>
      <c r="E85" s="399"/>
      <c r="F85" s="399"/>
      <c r="G85" s="399"/>
      <c r="H85" s="399"/>
    </row>
    <row r="86" spans="1:8" x14ac:dyDescent="0.25">
      <c r="A86" s="149"/>
      <c r="B86" s="154"/>
      <c r="C86" s="154"/>
      <c r="D86" s="154"/>
      <c r="E86" s="155"/>
      <c r="F86" s="156"/>
      <c r="G86" s="154"/>
      <c r="H86" s="154"/>
    </row>
    <row r="87" spans="1:8" x14ac:dyDescent="0.25">
      <c r="A87" s="149"/>
      <c r="B87" s="399" t="s">
        <v>236</v>
      </c>
      <c r="C87" s="399"/>
      <c r="D87" s="399"/>
      <c r="E87" s="399"/>
      <c r="F87" s="399"/>
      <c r="G87" s="399"/>
      <c r="H87" s="399"/>
    </row>
    <row r="88" spans="1:8" x14ac:dyDescent="0.25">
      <c r="A88" s="149"/>
      <c r="B88" s="154"/>
      <c r="C88" s="154"/>
      <c r="D88" s="154"/>
      <c r="E88" s="155"/>
      <c r="F88" s="156"/>
      <c r="G88" s="154"/>
      <c r="H88" s="154"/>
    </row>
    <row r="89" spans="1:8" x14ac:dyDescent="0.25">
      <c r="A89" s="149"/>
      <c r="B89" s="399" t="s">
        <v>237</v>
      </c>
      <c r="C89" s="399"/>
      <c r="D89" s="399"/>
      <c r="E89" s="399"/>
      <c r="F89" s="399"/>
      <c r="G89" s="399"/>
      <c r="H89" s="399"/>
    </row>
    <row r="90" spans="1:8" x14ac:dyDescent="0.25">
      <c r="A90" s="149"/>
      <c r="B90" s="154"/>
      <c r="C90" s="154"/>
      <c r="D90" s="154"/>
      <c r="E90" s="155"/>
      <c r="F90" s="156"/>
      <c r="G90" s="154"/>
      <c r="H90" s="154"/>
    </row>
    <row r="91" spans="1:8" x14ac:dyDescent="0.25">
      <c r="A91" s="149"/>
      <c r="B91" s="399" t="s">
        <v>238</v>
      </c>
      <c r="C91" s="399"/>
      <c r="D91" s="399"/>
      <c r="E91" s="399"/>
      <c r="F91" s="399"/>
      <c r="G91" s="399"/>
      <c r="H91" s="399"/>
    </row>
    <row r="92" spans="1:8" x14ac:dyDescent="0.25">
      <c r="A92" s="149"/>
      <c r="B92" s="154"/>
      <c r="C92" s="154"/>
      <c r="D92" s="154"/>
      <c r="E92" s="155"/>
      <c r="F92" s="156"/>
      <c r="G92" s="154"/>
      <c r="H92" s="154"/>
    </row>
    <row r="93" spans="1:8" x14ac:dyDescent="0.25">
      <c r="A93" s="149"/>
      <c r="B93" s="399" t="s">
        <v>239</v>
      </c>
      <c r="C93" s="399"/>
      <c r="D93" s="399"/>
      <c r="E93" s="399"/>
      <c r="F93" s="399"/>
      <c r="G93" s="399"/>
      <c r="H93" s="399"/>
    </row>
    <row r="94" spans="1:8" x14ac:dyDescent="0.25">
      <c r="A94" s="149"/>
      <c r="B94" s="399"/>
      <c r="C94" s="399"/>
      <c r="D94" s="399"/>
      <c r="E94" s="399"/>
      <c r="F94" s="399"/>
      <c r="G94" s="399"/>
      <c r="H94" s="399"/>
    </row>
    <row r="95" spans="1:8" x14ac:dyDescent="0.25">
      <c r="A95" s="149"/>
      <c r="B95" s="399"/>
      <c r="C95" s="399"/>
      <c r="D95" s="399"/>
      <c r="E95" s="399"/>
      <c r="F95" s="399"/>
      <c r="G95" s="399"/>
      <c r="H95" s="399"/>
    </row>
    <row r="96" spans="1:8" x14ac:dyDescent="0.25">
      <c r="A96" s="149"/>
      <c r="B96" s="154"/>
      <c r="C96" s="154"/>
      <c r="D96" s="154"/>
      <c r="E96" s="155"/>
      <c r="F96" s="156"/>
      <c r="G96" s="154"/>
      <c r="H96" s="154"/>
    </row>
    <row r="97" spans="1:8" x14ac:dyDescent="0.25">
      <c r="A97" s="149"/>
      <c r="B97" s="149" t="s">
        <v>240</v>
      </c>
      <c r="C97" s="149"/>
      <c r="D97" s="154"/>
      <c r="E97" s="155"/>
      <c r="F97" s="156"/>
      <c r="G97" s="154"/>
      <c r="H97" s="154"/>
    </row>
    <row r="98" spans="1:8" x14ac:dyDescent="0.25">
      <c r="A98" s="149"/>
      <c r="B98" s="399" t="s">
        <v>241</v>
      </c>
      <c r="C98" s="399"/>
      <c r="D98" s="399"/>
      <c r="E98" s="399"/>
      <c r="F98" s="399"/>
      <c r="G98" s="399"/>
      <c r="H98" s="399"/>
    </row>
    <row r="99" spans="1:8" x14ac:dyDescent="0.25">
      <c r="A99" s="149"/>
      <c r="B99" s="399"/>
      <c r="C99" s="399"/>
      <c r="D99" s="399"/>
      <c r="E99" s="399"/>
      <c r="F99" s="399"/>
      <c r="G99" s="399"/>
      <c r="H99" s="399"/>
    </row>
    <row r="100" spans="1:8" x14ac:dyDescent="0.25">
      <c r="A100" s="149"/>
      <c r="B100" s="399"/>
      <c r="C100" s="399"/>
      <c r="D100" s="399"/>
      <c r="E100" s="399"/>
      <c r="F100" s="399"/>
      <c r="G100" s="399"/>
      <c r="H100" s="399"/>
    </row>
    <row r="101" spans="1:8" x14ac:dyDescent="0.25">
      <c r="A101" s="149"/>
      <c r="B101" s="399"/>
      <c r="C101" s="399"/>
      <c r="D101" s="399"/>
      <c r="E101" s="399"/>
      <c r="F101" s="399"/>
      <c r="G101" s="399"/>
      <c r="H101" s="399"/>
    </row>
    <row r="102" spans="1:8" x14ac:dyDescent="0.25">
      <c r="A102" s="149"/>
      <c r="B102" s="399"/>
      <c r="C102" s="399"/>
      <c r="D102" s="399"/>
      <c r="E102" s="399"/>
      <c r="F102" s="399"/>
      <c r="G102" s="399"/>
      <c r="H102" s="399"/>
    </row>
    <row r="103" spans="1:8" x14ac:dyDescent="0.25">
      <c r="A103" s="149"/>
      <c r="B103" s="154"/>
      <c r="C103" s="154"/>
      <c r="D103" s="154"/>
      <c r="E103" s="155"/>
      <c r="F103" s="156"/>
      <c r="G103" s="154"/>
      <c r="H103" s="154"/>
    </row>
    <row r="104" spans="1:8" x14ac:dyDescent="0.25">
      <c r="A104" s="149"/>
      <c r="B104" s="149" t="s">
        <v>242</v>
      </c>
      <c r="C104" s="149"/>
      <c r="D104" s="154"/>
      <c r="E104" s="155"/>
      <c r="F104" s="156"/>
      <c r="G104" s="154"/>
      <c r="H104" s="154"/>
    </row>
    <row r="105" spans="1:8" x14ac:dyDescent="0.25">
      <c r="A105" s="149"/>
      <c r="B105" s="399" t="s">
        <v>243</v>
      </c>
      <c r="C105" s="399"/>
      <c r="D105" s="399"/>
      <c r="E105" s="399"/>
      <c r="F105" s="399"/>
      <c r="G105" s="399"/>
      <c r="H105" s="399"/>
    </row>
    <row r="106" spans="1:8" x14ac:dyDescent="0.25">
      <c r="A106" s="149"/>
      <c r="B106" s="157"/>
      <c r="C106" s="157"/>
      <c r="D106" s="157"/>
      <c r="E106" s="158"/>
      <c r="F106" s="159"/>
      <c r="G106" s="157"/>
      <c r="H106" s="157"/>
    </row>
    <row r="107" spans="1:8" x14ac:dyDescent="0.25">
      <c r="A107" s="149"/>
      <c r="B107" s="149" t="s">
        <v>244</v>
      </c>
      <c r="C107" s="149"/>
      <c r="D107" s="157"/>
      <c r="E107" s="158"/>
      <c r="F107" s="159"/>
      <c r="G107" s="157"/>
      <c r="H107" s="157"/>
    </row>
    <row r="108" spans="1:8" x14ac:dyDescent="0.25">
      <c r="A108" s="149"/>
      <c r="B108" s="399" t="s">
        <v>245</v>
      </c>
      <c r="C108" s="399"/>
      <c r="D108" s="399"/>
      <c r="E108" s="399"/>
      <c r="F108" s="399"/>
      <c r="G108" s="399"/>
      <c r="H108" s="399"/>
    </row>
    <row r="109" spans="1:8" x14ac:dyDescent="0.25">
      <c r="A109" s="149"/>
      <c r="B109" s="399"/>
      <c r="C109" s="399"/>
      <c r="D109" s="399"/>
      <c r="E109" s="399"/>
      <c r="F109" s="399"/>
      <c r="G109" s="399"/>
      <c r="H109" s="399"/>
    </row>
    <row r="110" spans="1:8" x14ac:dyDescent="0.25">
      <c r="A110" s="149"/>
      <c r="B110" s="399"/>
      <c r="C110" s="399"/>
      <c r="D110" s="399"/>
      <c r="E110" s="399"/>
      <c r="F110" s="399"/>
      <c r="G110" s="399"/>
      <c r="H110" s="399"/>
    </row>
    <row r="111" spans="1:8" x14ac:dyDescent="0.25">
      <c r="A111" s="149"/>
      <c r="B111" s="399"/>
      <c r="C111" s="399"/>
      <c r="D111" s="399"/>
      <c r="E111" s="399"/>
      <c r="F111" s="399"/>
      <c r="G111" s="399"/>
      <c r="H111" s="399"/>
    </row>
    <row r="112" spans="1:8" ht="10.5" customHeight="1" x14ac:dyDescent="0.25">
      <c r="A112" s="149"/>
      <c r="B112" s="399"/>
      <c r="C112" s="399"/>
      <c r="D112" s="399"/>
      <c r="E112" s="399"/>
      <c r="F112" s="399"/>
      <c r="G112" s="399"/>
      <c r="H112" s="399"/>
    </row>
    <row r="113" spans="1:8" hidden="1" x14ac:dyDescent="0.25">
      <c r="A113" s="149"/>
      <c r="B113" s="399"/>
      <c r="C113" s="399"/>
      <c r="D113" s="399"/>
      <c r="E113" s="399"/>
      <c r="F113" s="399"/>
      <c r="G113" s="399"/>
      <c r="H113" s="399"/>
    </row>
    <row r="114" spans="1:8" x14ac:dyDescent="0.25">
      <c r="A114" s="149"/>
      <c r="B114" s="399" t="s">
        <v>246</v>
      </c>
      <c r="C114" s="399"/>
      <c r="D114" s="399"/>
      <c r="E114" s="399"/>
      <c r="F114" s="399"/>
      <c r="G114" s="399"/>
      <c r="H114" s="399"/>
    </row>
    <row r="115" spans="1:8" x14ac:dyDescent="0.25">
      <c r="A115" s="149"/>
      <c r="B115" s="399"/>
      <c r="C115" s="399"/>
      <c r="D115" s="399"/>
      <c r="E115" s="399"/>
      <c r="F115" s="399"/>
      <c r="G115" s="399"/>
      <c r="H115" s="399"/>
    </row>
    <row r="116" spans="1:8" x14ac:dyDescent="0.25">
      <c r="A116" s="149"/>
      <c r="B116" s="399"/>
      <c r="C116" s="399"/>
      <c r="D116" s="399"/>
      <c r="E116" s="399"/>
      <c r="F116" s="399"/>
      <c r="G116" s="399"/>
      <c r="H116" s="399"/>
    </row>
    <row r="117" spans="1:8" x14ac:dyDescent="0.25">
      <c r="A117" s="149"/>
      <c r="B117" s="399"/>
      <c r="C117" s="399"/>
      <c r="D117" s="399"/>
      <c r="E117" s="399"/>
      <c r="F117" s="399"/>
      <c r="G117" s="399"/>
      <c r="H117" s="399"/>
    </row>
    <row r="118" spans="1:8" x14ac:dyDescent="0.25">
      <c r="A118" s="149"/>
      <c r="B118" s="399"/>
      <c r="C118" s="399"/>
      <c r="D118" s="399"/>
      <c r="E118" s="399"/>
      <c r="F118" s="399"/>
      <c r="G118" s="399"/>
      <c r="H118" s="399"/>
    </row>
    <row r="119" spans="1:8" x14ac:dyDescent="0.25">
      <c r="A119" s="149"/>
      <c r="B119" s="399" t="s">
        <v>247</v>
      </c>
      <c r="C119" s="399"/>
      <c r="D119" s="399"/>
      <c r="E119" s="399"/>
      <c r="F119" s="399"/>
      <c r="G119" s="399"/>
      <c r="H119" s="399"/>
    </row>
    <row r="120" spans="1:8" x14ac:dyDescent="0.25">
      <c r="A120" s="149"/>
      <c r="B120" s="404" t="s">
        <v>248</v>
      </c>
      <c r="C120" s="404"/>
      <c r="D120" s="404"/>
      <c r="E120" s="404"/>
      <c r="F120" s="404"/>
      <c r="G120" s="404"/>
      <c r="H120" s="404"/>
    </row>
    <row r="121" spans="1:8" x14ac:dyDescent="0.25">
      <c r="A121" s="149"/>
      <c r="B121" s="157"/>
      <c r="C121" s="157"/>
      <c r="D121" s="157"/>
      <c r="E121" s="158"/>
      <c r="F121" s="159"/>
      <c r="G121" s="157"/>
      <c r="H121" s="157"/>
    </row>
    <row r="122" spans="1:8" x14ac:dyDescent="0.25">
      <c r="A122" s="149"/>
      <c r="B122" s="149" t="s">
        <v>249</v>
      </c>
      <c r="C122" s="149"/>
      <c r="D122" s="157"/>
      <c r="E122" s="158"/>
      <c r="F122" s="159"/>
      <c r="G122" s="157"/>
      <c r="H122" s="157"/>
    </row>
    <row r="123" spans="1:8" x14ac:dyDescent="0.25">
      <c r="A123" s="149"/>
      <c r="B123" s="399" t="s">
        <v>250</v>
      </c>
      <c r="C123" s="399"/>
      <c r="D123" s="399"/>
      <c r="E123" s="399"/>
      <c r="F123" s="399"/>
      <c r="G123" s="399"/>
      <c r="H123" s="399"/>
    </row>
    <row r="124" spans="1:8" x14ac:dyDescent="0.25">
      <c r="A124" s="149"/>
      <c r="B124" s="399"/>
      <c r="C124" s="399"/>
      <c r="D124" s="399"/>
      <c r="E124" s="399"/>
      <c r="F124" s="399"/>
      <c r="G124" s="399"/>
      <c r="H124" s="399"/>
    </row>
    <row r="125" spans="1:8" x14ac:dyDescent="0.25">
      <c r="A125" s="149"/>
      <c r="B125" s="399"/>
      <c r="C125" s="399"/>
      <c r="D125" s="399"/>
      <c r="E125" s="399"/>
      <c r="F125" s="399"/>
      <c r="G125" s="399"/>
      <c r="H125" s="399"/>
    </row>
    <row r="126" spans="1:8" x14ac:dyDescent="0.25">
      <c r="A126" s="149"/>
      <c r="B126" s="399"/>
      <c r="C126" s="399"/>
      <c r="D126" s="399"/>
      <c r="E126" s="399"/>
      <c r="F126" s="399"/>
      <c r="G126" s="399"/>
      <c r="H126" s="399"/>
    </row>
    <row r="127" spans="1:8" x14ac:dyDescent="0.25">
      <c r="A127" s="149"/>
      <c r="B127" s="399"/>
      <c r="C127" s="399"/>
      <c r="D127" s="399"/>
      <c r="E127" s="399"/>
      <c r="F127" s="399"/>
      <c r="G127" s="399"/>
      <c r="H127" s="399"/>
    </row>
    <row r="128" spans="1:8" x14ac:dyDescent="0.25">
      <c r="A128" s="149"/>
      <c r="B128" s="399"/>
      <c r="C128" s="399"/>
      <c r="D128" s="399"/>
      <c r="E128" s="399"/>
      <c r="F128" s="399"/>
      <c r="G128" s="399"/>
      <c r="H128" s="399"/>
    </row>
    <row r="129" spans="1:8" ht="14.25" customHeight="1" x14ac:dyDescent="0.25">
      <c r="A129" s="149"/>
      <c r="B129" s="399"/>
      <c r="C129" s="399"/>
      <c r="D129" s="399"/>
      <c r="E129" s="399"/>
      <c r="F129" s="399"/>
      <c r="G129" s="399"/>
      <c r="H129" s="399"/>
    </row>
    <row r="130" spans="1:8" hidden="1" x14ac:dyDescent="0.25">
      <c r="A130" s="149"/>
      <c r="B130" s="399"/>
      <c r="C130" s="399"/>
      <c r="D130" s="399"/>
      <c r="E130" s="399"/>
      <c r="F130" s="399"/>
      <c r="G130" s="399"/>
      <c r="H130" s="399"/>
    </row>
    <row r="131" spans="1:8" x14ac:dyDescent="0.25">
      <c r="A131" s="151"/>
      <c r="B131" s="399" t="s">
        <v>251</v>
      </c>
      <c r="C131" s="399"/>
      <c r="D131" s="399"/>
      <c r="E131" s="399"/>
      <c r="F131" s="399"/>
      <c r="G131" s="399"/>
      <c r="H131" s="399"/>
    </row>
    <row r="132" spans="1:8" x14ac:dyDescent="0.25">
      <c r="A132" s="149"/>
      <c r="B132" s="399"/>
      <c r="C132" s="399"/>
      <c r="D132" s="399"/>
      <c r="E132" s="399"/>
      <c r="F132" s="399"/>
      <c r="G132" s="399"/>
      <c r="H132" s="399"/>
    </row>
    <row r="133" spans="1:8" ht="13.5" customHeight="1" x14ac:dyDescent="0.25">
      <c r="A133" s="149"/>
      <c r="B133" s="399"/>
      <c r="C133" s="399"/>
      <c r="D133" s="399"/>
      <c r="E133" s="399"/>
      <c r="F133" s="399"/>
      <c r="G133" s="399"/>
      <c r="H133" s="399"/>
    </row>
    <row r="134" spans="1:8" hidden="1" x14ac:dyDescent="0.25">
      <c r="A134" s="149"/>
      <c r="B134" s="399"/>
      <c r="C134" s="399"/>
      <c r="D134" s="399"/>
      <c r="E134" s="399"/>
      <c r="F134" s="399"/>
      <c r="G134" s="399"/>
      <c r="H134" s="399"/>
    </row>
    <row r="135" spans="1:8" x14ac:dyDescent="0.25">
      <c r="A135" s="149"/>
      <c r="B135" s="157"/>
      <c r="C135" s="157"/>
      <c r="D135" s="157"/>
      <c r="E135" s="158"/>
      <c r="F135" s="159"/>
      <c r="G135" s="157"/>
      <c r="H135" s="157"/>
    </row>
    <row r="136" spans="1:8" x14ac:dyDescent="0.25">
      <c r="A136" s="149"/>
      <c r="B136" s="149" t="s">
        <v>252</v>
      </c>
      <c r="C136" s="149"/>
      <c r="D136" s="157"/>
      <c r="E136" s="158"/>
      <c r="F136" s="159"/>
      <c r="G136" s="157"/>
      <c r="H136" s="157"/>
    </row>
    <row r="137" spans="1:8" x14ac:dyDescent="0.25">
      <c r="A137" s="149"/>
      <c r="B137" s="399" t="s">
        <v>253</v>
      </c>
      <c r="C137" s="399"/>
      <c r="D137" s="399"/>
      <c r="E137" s="399"/>
      <c r="F137" s="399"/>
      <c r="G137" s="399"/>
      <c r="H137" s="399"/>
    </row>
    <row r="138" spans="1:8" x14ac:dyDescent="0.25">
      <c r="A138" s="149"/>
      <c r="B138" s="399"/>
      <c r="C138" s="399"/>
      <c r="D138" s="399"/>
      <c r="E138" s="399"/>
      <c r="F138" s="399"/>
      <c r="G138" s="399"/>
      <c r="H138" s="399"/>
    </row>
    <row r="139" spans="1:8" x14ac:dyDescent="0.25">
      <c r="A139" s="149"/>
      <c r="B139" s="399"/>
      <c r="C139" s="399"/>
      <c r="D139" s="399"/>
      <c r="E139" s="399"/>
      <c r="F139" s="399"/>
      <c r="G139" s="399"/>
      <c r="H139" s="399"/>
    </row>
    <row r="140" spans="1:8" x14ac:dyDescent="0.25">
      <c r="A140" s="149"/>
      <c r="B140" s="157"/>
      <c r="C140" s="157"/>
      <c r="D140" s="157"/>
      <c r="E140" s="158"/>
      <c r="F140" s="159"/>
      <c r="G140" s="157"/>
      <c r="H140" s="157"/>
    </row>
    <row r="141" spans="1:8" x14ac:dyDescent="0.25">
      <c r="A141" s="149"/>
      <c r="B141" s="149" t="s">
        <v>254</v>
      </c>
      <c r="C141" s="149"/>
      <c r="D141" s="157"/>
      <c r="E141" s="158"/>
      <c r="F141" s="159"/>
      <c r="G141" s="157"/>
      <c r="H141" s="157"/>
    </row>
    <row r="142" spans="1:8" x14ac:dyDescent="0.25">
      <c r="A142" s="149"/>
      <c r="B142" s="149"/>
      <c r="C142" s="149"/>
      <c r="D142" s="157"/>
      <c r="E142" s="158"/>
      <c r="F142" s="159"/>
      <c r="G142" s="157"/>
      <c r="H142" s="157"/>
    </row>
    <row r="143" spans="1:8" x14ac:dyDescent="0.25">
      <c r="A143" s="149"/>
      <c r="B143" s="399" t="s">
        <v>255</v>
      </c>
      <c r="C143" s="399"/>
      <c r="D143" s="399"/>
      <c r="E143" s="399"/>
      <c r="F143" s="399"/>
      <c r="G143" s="399"/>
      <c r="H143" s="399"/>
    </row>
    <row r="144" spans="1:8" x14ac:dyDescent="0.25">
      <c r="A144" s="149"/>
      <c r="B144" s="399"/>
      <c r="C144" s="399"/>
      <c r="D144" s="399"/>
      <c r="E144" s="399"/>
      <c r="F144" s="399"/>
      <c r="G144" s="399"/>
      <c r="H144" s="399"/>
    </row>
    <row r="145" spans="1:8" x14ac:dyDescent="0.25">
      <c r="A145" s="149"/>
      <c r="B145" s="399"/>
      <c r="C145" s="399"/>
      <c r="D145" s="399"/>
      <c r="E145" s="399"/>
      <c r="F145" s="399"/>
      <c r="G145" s="399"/>
      <c r="H145" s="399"/>
    </row>
    <row r="146" spans="1:8" ht="10.5" customHeight="1" x14ac:dyDescent="0.25">
      <c r="A146" s="149"/>
      <c r="B146" s="399"/>
      <c r="C146" s="399"/>
      <c r="D146" s="399"/>
      <c r="E146" s="399"/>
      <c r="F146" s="399"/>
      <c r="G146" s="399"/>
      <c r="H146" s="399"/>
    </row>
    <row r="147" spans="1:8" hidden="1" x14ac:dyDescent="0.25">
      <c r="A147" s="149"/>
      <c r="B147" s="399"/>
      <c r="C147" s="399"/>
      <c r="D147" s="399"/>
      <c r="E147" s="399"/>
      <c r="F147" s="399"/>
      <c r="G147" s="399"/>
      <c r="H147" s="399"/>
    </row>
    <row r="148" spans="1:8" x14ac:dyDescent="0.25">
      <c r="A148" s="149"/>
      <c r="B148" s="157"/>
      <c r="C148" s="157"/>
      <c r="D148" s="157"/>
      <c r="E148" s="158"/>
      <c r="F148" s="159"/>
      <c r="G148" s="157"/>
      <c r="H148" s="157"/>
    </row>
    <row r="149" spans="1:8" x14ac:dyDescent="0.25">
      <c r="A149" s="149"/>
      <c r="B149" s="149" t="s">
        <v>256</v>
      </c>
      <c r="C149" s="149"/>
      <c r="D149" s="157"/>
      <c r="E149" s="158"/>
      <c r="F149" s="159"/>
      <c r="G149" s="157"/>
      <c r="H149" s="157"/>
    </row>
    <row r="150" spans="1:8" x14ac:dyDescent="0.25">
      <c r="A150" s="149"/>
      <c r="B150" s="399" t="s">
        <v>257</v>
      </c>
      <c r="C150" s="399"/>
      <c r="D150" s="399"/>
      <c r="E150" s="399"/>
      <c r="F150" s="399"/>
      <c r="G150" s="399"/>
      <c r="H150" s="399"/>
    </row>
    <row r="151" spans="1:8" x14ac:dyDescent="0.25">
      <c r="A151" s="149"/>
      <c r="B151" s="399"/>
      <c r="C151" s="399"/>
      <c r="D151" s="399"/>
      <c r="E151" s="399"/>
      <c r="F151" s="399"/>
      <c r="G151" s="399"/>
      <c r="H151" s="399"/>
    </row>
    <row r="152" spans="1:8" x14ac:dyDescent="0.25">
      <c r="A152" s="149"/>
      <c r="B152" s="399" t="s">
        <v>258</v>
      </c>
      <c r="C152" s="399"/>
      <c r="D152" s="399"/>
      <c r="E152" s="399"/>
      <c r="F152" s="399"/>
      <c r="G152" s="399"/>
      <c r="H152" s="399"/>
    </row>
    <row r="153" spans="1:8" x14ac:dyDescent="0.25">
      <c r="A153" s="149"/>
      <c r="B153" s="399"/>
      <c r="C153" s="399"/>
      <c r="D153" s="399"/>
      <c r="E153" s="399"/>
      <c r="F153" s="399"/>
      <c r="G153" s="399"/>
      <c r="H153" s="399"/>
    </row>
    <row r="154" spans="1:8" x14ac:dyDescent="0.25">
      <c r="A154" s="149"/>
      <c r="B154" s="399"/>
      <c r="C154" s="399"/>
      <c r="D154" s="399"/>
      <c r="E154" s="399"/>
      <c r="F154" s="399"/>
      <c r="G154" s="399"/>
      <c r="H154" s="399"/>
    </row>
    <row r="155" spans="1:8" x14ac:dyDescent="0.25">
      <c r="A155" s="149"/>
      <c r="B155" s="399"/>
      <c r="C155" s="399"/>
      <c r="D155" s="399"/>
      <c r="E155" s="399"/>
      <c r="F155" s="399"/>
      <c r="G155" s="399"/>
      <c r="H155" s="399"/>
    </row>
    <row r="156" spans="1:8" ht="9" customHeight="1" x14ac:dyDescent="0.25">
      <c r="A156" s="149"/>
      <c r="B156" s="399"/>
      <c r="C156" s="399"/>
      <c r="D156" s="399"/>
      <c r="E156" s="399"/>
      <c r="F156" s="399"/>
      <c r="G156" s="399"/>
      <c r="H156" s="399"/>
    </row>
    <row r="157" spans="1:8" hidden="1" x14ac:dyDescent="0.25">
      <c r="A157" s="149"/>
      <c r="B157" s="399"/>
      <c r="C157" s="399"/>
      <c r="D157" s="399"/>
      <c r="E157" s="399"/>
      <c r="F157" s="399"/>
      <c r="G157" s="399"/>
      <c r="H157" s="399"/>
    </row>
    <row r="158" spans="1:8" x14ac:dyDescent="0.25">
      <c r="A158" s="149"/>
      <c r="B158" s="399" t="s">
        <v>259</v>
      </c>
      <c r="C158" s="399"/>
      <c r="D158" s="399"/>
      <c r="E158" s="399"/>
      <c r="F158" s="399"/>
      <c r="G158" s="399"/>
      <c r="H158" s="399"/>
    </row>
    <row r="159" spans="1:8" x14ac:dyDescent="0.25">
      <c r="A159" s="149"/>
      <c r="B159" s="399"/>
      <c r="C159" s="399"/>
      <c r="D159" s="399"/>
      <c r="E159" s="399"/>
      <c r="F159" s="399"/>
      <c r="G159" s="399"/>
      <c r="H159" s="399"/>
    </row>
    <row r="160" spans="1:8" ht="4.5" customHeight="1" x14ac:dyDescent="0.25">
      <c r="A160" s="149"/>
      <c r="B160" s="399"/>
      <c r="C160" s="399"/>
      <c r="D160" s="399"/>
      <c r="E160" s="399"/>
      <c r="F160" s="399"/>
      <c r="G160" s="399"/>
      <c r="H160" s="399"/>
    </row>
    <row r="161" spans="1:8" x14ac:dyDescent="0.25">
      <c r="A161" s="149"/>
      <c r="B161" s="399" t="s">
        <v>260</v>
      </c>
      <c r="C161" s="399"/>
      <c r="D161" s="399"/>
      <c r="E161" s="399"/>
      <c r="F161" s="399"/>
      <c r="G161" s="399"/>
      <c r="H161" s="399"/>
    </row>
    <row r="162" spans="1:8" x14ac:dyDescent="0.25">
      <c r="A162" s="149"/>
      <c r="B162" s="399"/>
      <c r="C162" s="399"/>
      <c r="D162" s="399"/>
      <c r="E162" s="399"/>
      <c r="F162" s="399"/>
      <c r="G162" s="399"/>
      <c r="H162" s="399"/>
    </row>
    <row r="163" spans="1:8" x14ac:dyDescent="0.25">
      <c r="A163" s="149"/>
      <c r="B163" s="399"/>
      <c r="C163" s="399"/>
      <c r="D163" s="399"/>
      <c r="E163" s="399"/>
      <c r="F163" s="399"/>
      <c r="G163" s="399"/>
      <c r="H163" s="399"/>
    </row>
    <row r="164" spans="1:8" x14ac:dyDescent="0.25">
      <c r="A164" s="149"/>
      <c r="B164" s="399" t="s">
        <v>261</v>
      </c>
      <c r="C164" s="399"/>
      <c r="D164" s="399"/>
      <c r="E164" s="399"/>
      <c r="F164" s="399"/>
      <c r="G164" s="399"/>
      <c r="H164" s="399"/>
    </row>
    <row r="165" spans="1:8" x14ac:dyDescent="0.25">
      <c r="A165" s="149"/>
      <c r="B165" s="399"/>
      <c r="C165" s="399"/>
      <c r="D165" s="399"/>
      <c r="E165" s="399"/>
      <c r="F165" s="399"/>
      <c r="G165" s="399"/>
      <c r="H165" s="399"/>
    </row>
    <row r="166" spans="1:8" x14ac:dyDescent="0.25">
      <c r="A166" s="149"/>
      <c r="B166" s="399"/>
      <c r="C166" s="399"/>
      <c r="D166" s="399"/>
      <c r="E166" s="399"/>
      <c r="F166" s="399"/>
      <c r="G166" s="399"/>
      <c r="H166" s="399"/>
    </row>
    <row r="167" spans="1:8" ht="7.5" customHeight="1" x14ac:dyDescent="0.25">
      <c r="A167" s="149"/>
      <c r="B167" s="399"/>
      <c r="C167" s="399"/>
      <c r="D167" s="399"/>
      <c r="E167" s="399"/>
      <c r="F167" s="399"/>
      <c r="G167" s="399"/>
      <c r="H167" s="399"/>
    </row>
    <row r="168" spans="1:8" x14ac:dyDescent="0.25">
      <c r="A168" s="149"/>
      <c r="B168" s="157"/>
      <c r="C168" s="157"/>
      <c r="D168" s="157"/>
      <c r="E168" s="158"/>
      <c r="F168" s="159"/>
      <c r="G168" s="157"/>
      <c r="H168" s="157"/>
    </row>
    <row r="169" spans="1:8" x14ac:dyDescent="0.25">
      <c r="A169" s="149"/>
      <c r="B169" s="149" t="s">
        <v>262</v>
      </c>
      <c r="C169" s="149"/>
      <c r="D169" s="157"/>
      <c r="E169" s="158"/>
      <c r="F169" s="159"/>
      <c r="G169" s="157"/>
      <c r="H169" s="157"/>
    </row>
    <row r="170" spans="1:8" x14ac:dyDescent="0.25">
      <c r="A170" s="149"/>
      <c r="B170" s="399" t="s">
        <v>263</v>
      </c>
      <c r="C170" s="399"/>
      <c r="D170" s="399"/>
      <c r="E170" s="399"/>
      <c r="F170" s="399"/>
      <c r="G170" s="399"/>
      <c r="H170" s="399"/>
    </row>
    <row r="171" spans="1:8" x14ac:dyDescent="0.25">
      <c r="A171" s="149"/>
      <c r="B171" s="399" t="s">
        <v>264</v>
      </c>
      <c r="C171" s="399"/>
      <c r="D171" s="399"/>
      <c r="E171" s="399"/>
      <c r="F171" s="399"/>
      <c r="G171" s="399"/>
      <c r="H171" s="399"/>
    </row>
    <row r="172" spans="1:8" x14ac:dyDescent="0.25">
      <c r="A172" s="149"/>
      <c r="B172" s="399"/>
      <c r="C172" s="399"/>
      <c r="D172" s="399"/>
      <c r="E172" s="399"/>
      <c r="F172" s="399"/>
      <c r="G172" s="399"/>
      <c r="H172" s="399"/>
    </row>
    <row r="173" spans="1:8" x14ac:dyDescent="0.25">
      <c r="A173" s="149"/>
      <c r="B173" s="399"/>
      <c r="C173" s="399"/>
      <c r="D173" s="399"/>
      <c r="E173" s="399"/>
      <c r="F173" s="399"/>
      <c r="G173" s="399"/>
      <c r="H173" s="399"/>
    </row>
    <row r="174" spans="1:8" ht="11.25" customHeight="1" x14ac:dyDescent="0.25">
      <c r="A174" s="149"/>
      <c r="B174" s="399"/>
      <c r="C174" s="399"/>
      <c r="D174" s="399"/>
      <c r="E174" s="399"/>
      <c r="F174" s="399"/>
      <c r="G174" s="399"/>
      <c r="H174" s="399"/>
    </row>
    <row r="175" spans="1:8" hidden="1" x14ac:dyDescent="0.25">
      <c r="A175" s="149"/>
      <c r="B175" s="399"/>
      <c r="C175" s="399"/>
      <c r="D175" s="399"/>
      <c r="E175" s="399"/>
      <c r="F175" s="399"/>
      <c r="G175" s="399"/>
      <c r="H175" s="399"/>
    </row>
    <row r="176" spans="1:8" x14ac:dyDescent="0.25">
      <c r="A176" s="149"/>
      <c r="B176" s="154"/>
      <c r="C176" s="154"/>
      <c r="D176" s="154"/>
      <c r="E176" s="155"/>
      <c r="F176" s="156"/>
      <c r="G176" s="154"/>
      <c r="H176" s="154"/>
    </row>
    <row r="177" spans="1:8" x14ac:dyDescent="0.25">
      <c r="A177" s="149"/>
      <c r="B177" s="405" t="s">
        <v>265</v>
      </c>
      <c r="C177" s="405"/>
      <c r="D177" s="405"/>
      <c r="E177" s="405"/>
      <c r="F177" s="405"/>
      <c r="G177" s="405"/>
      <c r="H177" s="405"/>
    </row>
    <row r="178" spans="1:8" x14ac:dyDescent="0.25">
      <c r="A178" s="149"/>
      <c r="B178" s="154"/>
      <c r="C178" s="154"/>
      <c r="D178" s="154"/>
      <c r="E178" s="155"/>
      <c r="F178" s="156"/>
      <c r="G178" s="154"/>
      <c r="H178" s="154"/>
    </row>
    <row r="179" spans="1:8" x14ac:dyDescent="0.25">
      <c r="A179" s="149"/>
      <c r="B179" s="154"/>
      <c r="C179" s="399" t="s">
        <v>266</v>
      </c>
      <c r="D179" s="399"/>
      <c r="E179" s="399"/>
      <c r="F179" s="399"/>
      <c r="G179" s="399"/>
      <c r="H179" s="399"/>
    </row>
    <row r="180" spans="1:8" x14ac:dyDescent="0.25">
      <c r="A180" s="149"/>
      <c r="B180" s="154"/>
      <c r="C180" s="399"/>
      <c r="D180" s="399"/>
      <c r="E180" s="399"/>
      <c r="F180" s="399"/>
      <c r="G180" s="399"/>
      <c r="H180" s="399"/>
    </row>
    <row r="181" spans="1:8" x14ac:dyDescent="0.25">
      <c r="A181" s="149"/>
      <c r="B181" s="154"/>
      <c r="C181" s="399"/>
      <c r="D181" s="399"/>
      <c r="E181" s="399"/>
      <c r="F181" s="399"/>
      <c r="G181" s="399"/>
      <c r="H181" s="399"/>
    </row>
    <row r="182" spans="1:8" x14ac:dyDescent="0.25">
      <c r="A182" s="149"/>
      <c r="B182" s="154"/>
      <c r="C182" s="399"/>
      <c r="D182" s="399"/>
      <c r="E182" s="399"/>
      <c r="F182" s="399"/>
      <c r="G182" s="399"/>
      <c r="H182" s="399"/>
    </row>
    <row r="183" spans="1:8" x14ac:dyDescent="0.25">
      <c r="A183" s="149"/>
      <c r="B183" s="154"/>
      <c r="C183" s="399"/>
      <c r="D183" s="399"/>
      <c r="E183" s="399"/>
      <c r="F183" s="399"/>
      <c r="G183" s="399"/>
      <c r="H183" s="399"/>
    </row>
    <row r="184" spans="1:8" x14ac:dyDescent="0.25">
      <c r="A184" s="149"/>
      <c r="B184" s="154"/>
      <c r="C184" s="399"/>
      <c r="D184" s="399"/>
      <c r="E184" s="399"/>
      <c r="F184" s="399"/>
      <c r="G184" s="399"/>
      <c r="H184" s="399"/>
    </row>
    <row r="185" spans="1:8" x14ac:dyDescent="0.25">
      <c r="A185" s="149"/>
      <c r="B185" s="154"/>
      <c r="C185" s="406" t="s">
        <v>267</v>
      </c>
      <c r="D185" s="406"/>
      <c r="E185" s="406"/>
      <c r="F185" s="406"/>
      <c r="G185" s="406"/>
      <c r="H185" s="406"/>
    </row>
    <row r="186" spans="1:8" hidden="1" x14ac:dyDescent="0.25">
      <c r="A186" s="149"/>
      <c r="B186" s="154"/>
      <c r="C186" s="406"/>
      <c r="D186" s="406"/>
      <c r="E186" s="406"/>
      <c r="F186" s="406"/>
      <c r="G186" s="406"/>
      <c r="H186" s="406"/>
    </row>
    <row r="187" spans="1:8" x14ac:dyDescent="0.25">
      <c r="A187" s="149"/>
      <c r="B187" s="154"/>
      <c r="C187" s="160"/>
      <c r="D187" s="160"/>
      <c r="E187" s="161"/>
      <c r="F187" s="162"/>
      <c r="G187" s="160"/>
      <c r="H187" s="160"/>
    </row>
    <row r="188" spans="1:8" x14ac:dyDescent="0.25">
      <c r="A188" s="149"/>
      <c r="B188" s="399" t="s">
        <v>268</v>
      </c>
      <c r="C188" s="399"/>
      <c r="D188" s="399"/>
      <c r="E188" s="399"/>
      <c r="F188" s="399"/>
      <c r="G188" s="399"/>
      <c r="H188" s="399"/>
    </row>
    <row r="189" spans="1:8" x14ac:dyDescent="0.25">
      <c r="A189" s="149"/>
      <c r="B189" s="399"/>
      <c r="C189" s="399"/>
      <c r="D189" s="399"/>
      <c r="E189" s="399"/>
      <c r="F189" s="399"/>
      <c r="G189" s="399"/>
      <c r="H189" s="399"/>
    </row>
    <row r="190" spans="1:8" x14ac:dyDescent="0.25">
      <c r="A190" s="149"/>
      <c r="B190" s="154"/>
      <c r="C190" s="160"/>
      <c r="D190" s="160"/>
      <c r="E190" s="161"/>
      <c r="F190" s="162"/>
      <c r="G190" s="160"/>
      <c r="H190" s="160"/>
    </row>
    <row r="191" spans="1:8" x14ac:dyDescent="0.25">
      <c r="A191" s="149"/>
      <c r="B191" s="399" t="s">
        <v>269</v>
      </c>
      <c r="C191" s="399"/>
      <c r="D191" s="399"/>
      <c r="E191" s="399"/>
      <c r="F191" s="399"/>
      <c r="G191" s="399"/>
      <c r="H191" s="399"/>
    </row>
    <row r="192" spans="1:8" x14ac:dyDescent="0.25">
      <c r="A192" s="149"/>
      <c r="B192" s="399"/>
      <c r="C192" s="399"/>
      <c r="D192" s="399"/>
      <c r="E192" s="399"/>
      <c r="F192" s="399"/>
      <c r="G192" s="399"/>
      <c r="H192" s="399"/>
    </row>
    <row r="193" spans="1:8" x14ac:dyDescent="0.25">
      <c r="A193" s="149"/>
      <c r="B193" s="399"/>
      <c r="C193" s="399"/>
      <c r="D193" s="399"/>
      <c r="E193" s="399"/>
      <c r="F193" s="399"/>
      <c r="G193" s="399"/>
      <c r="H193" s="399"/>
    </row>
    <row r="194" spans="1:8" x14ac:dyDescent="0.25">
      <c r="A194" s="149"/>
      <c r="B194" s="399"/>
      <c r="C194" s="399"/>
      <c r="D194" s="399"/>
      <c r="E194" s="399"/>
      <c r="F194" s="399"/>
      <c r="G194" s="399"/>
      <c r="H194" s="399"/>
    </row>
    <row r="195" spans="1:8" x14ac:dyDescent="0.25">
      <c r="A195" s="149"/>
      <c r="B195" s="154"/>
      <c r="C195" s="154"/>
      <c r="D195" s="154"/>
      <c r="E195" s="155"/>
      <c r="F195" s="156"/>
      <c r="G195" s="154"/>
      <c r="H195" s="154"/>
    </row>
    <row r="196" spans="1:8" x14ac:dyDescent="0.25">
      <c r="A196" s="149"/>
      <c r="B196" s="399" t="s">
        <v>270</v>
      </c>
      <c r="C196" s="399"/>
      <c r="D196" s="399"/>
      <c r="E196" s="399"/>
      <c r="F196" s="399"/>
      <c r="G196" s="399"/>
      <c r="H196" s="399"/>
    </row>
    <row r="197" spans="1:8" x14ac:dyDescent="0.25">
      <c r="A197" s="149"/>
      <c r="B197" s="399"/>
      <c r="C197" s="399"/>
      <c r="D197" s="399"/>
      <c r="E197" s="399"/>
      <c r="F197" s="399"/>
      <c r="G197" s="399"/>
      <c r="H197" s="399"/>
    </row>
    <row r="198" spans="1:8" x14ac:dyDescent="0.25">
      <c r="A198" s="149"/>
      <c r="B198" s="399"/>
      <c r="C198" s="399"/>
      <c r="D198" s="399"/>
      <c r="E198" s="399"/>
      <c r="F198" s="399"/>
      <c r="G198" s="399"/>
      <c r="H198" s="399"/>
    </row>
    <row r="199" spans="1:8" ht="6.75" customHeight="1" x14ac:dyDescent="0.25">
      <c r="A199" s="149"/>
      <c r="B199" s="399"/>
      <c r="C199" s="399"/>
      <c r="D199" s="399"/>
      <c r="E199" s="399"/>
      <c r="F199" s="399"/>
      <c r="G199" s="399"/>
      <c r="H199" s="399"/>
    </row>
    <row r="200" spans="1:8" hidden="1" x14ac:dyDescent="0.25">
      <c r="A200" s="149"/>
      <c r="B200" s="399"/>
      <c r="C200" s="399"/>
      <c r="D200" s="399"/>
      <c r="E200" s="399"/>
      <c r="F200" s="399"/>
      <c r="G200" s="399"/>
      <c r="H200" s="399"/>
    </row>
    <row r="201" spans="1:8" x14ac:dyDescent="0.25">
      <c r="A201" s="149"/>
      <c r="B201" s="154"/>
      <c r="C201" s="154"/>
      <c r="D201" s="154"/>
      <c r="E201" s="155"/>
      <c r="F201" s="156"/>
      <c r="G201" s="154"/>
      <c r="H201" s="154"/>
    </row>
    <row r="202" spans="1:8" x14ac:dyDescent="0.25">
      <c r="A202" s="149"/>
      <c r="B202" s="399" t="s">
        <v>271</v>
      </c>
      <c r="C202" s="399"/>
      <c r="D202" s="399"/>
      <c r="E202" s="399"/>
      <c r="F202" s="399"/>
      <c r="G202" s="399"/>
      <c r="H202" s="399"/>
    </row>
    <row r="203" spans="1:8" x14ac:dyDescent="0.25">
      <c r="A203" s="149"/>
      <c r="B203" s="399"/>
      <c r="C203" s="399"/>
      <c r="D203" s="399"/>
      <c r="E203" s="399"/>
      <c r="F203" s="399"/>
      <c r="G203" s="399"/>
      <c r="H203" s="399"/>
    </row>
    <row r="204" spans="1:8" x14ac:dyDescent="0.25">
      <c r="A204" s="149"/>
      <c r="B204" s="399"/>
      <c r="C204" s="399"/>
      <c r="D204" s="399"/>
      <c r="E204" s="399"/>
      <c r="F204" s="399"/>
      <c r="G204" s="399"/>
      <c r="H204" s="399"/>
    </row>
    <row r="205" spans="1:8" x14ac:dyDescent="0.25">
      <c r="A205" s="149"/>
      <c r="B205" s="154"/>
      <c r="C205" s="154"/>
      <c r="D205" s="154"/>
      <c r="E205" s="155"/>
      <c r="F205" s="156"/>
      <c r="G205" s="154"/>
      <c r="H205" s="154"/>
    </row>
    <row r="206" spans="1:8" x14ac:dyDescent="0.25">
      <c r="A206" s="149"/>
      <c r="B206" s="399" t="s">
        <v>272</v>
      </c>
      <c r="C206" s="399"/>
      <c r="D206" s="399"/>
      <c r="E206" s="399"/>
      <c r="F206" s="399"/>
      <c r="G206" s="399"/>
      <c r="H206" s="399"/>
    </row>
    <row r="207" spans="1:8" x14ac:dyDescent="0.25">
      <c r="A207" s="149"/>
      <c r="B207" s="399"/>
      <c r="C207" s="399"/>
      <c r="D207" s="399"/>
      <c r="E207" s="399"/>
      <c r="F207" s="399"/>
      <c r="G207" s="399"/>
      <c r="H207" s="399"/>
    </row>
    <row r="208" spans="1:8" x14ac:dyDescent="0.25">
      <c r="A208" s="149"/>
      <c r="B208" s="399"/>
      <c r="C208" s="399"/>
      <c r="D208" s="399"/>
      <c r="E208" s="399"/>
      <c r="F208" s="399"/>
      <c r="G208" s="399"/>
      <c r="H208" s="399"/>
    </row>
    <row r="209" spans="1:8" x14ac:dyDescent="0.25">
      <c r="A209" s="149"/>
      <c r="B209" s="154"/>
      <c r="C209" s="154"/>
      <c r="D209" s="154"/>
      <c r="E209" s="155"/>
      <c r="F209" s="156"/>
      <c r="G209" s="154"/>
      <c r="H209" s="154"/>
    </row>
    <row r="210" spans="1:8" x14ac:dyDescent="0.25">
      <c r="A210" s="149"/>
      <c r="B210" s="399" t="s">
        <v>273</v>
      </c>
      <c r="C210" s="399"/>
      <c r="D210" s="399"/>
      <c r="E210" s="399"/>
      <c r="F210" s="399"/>
      <c r="G210" s="399"/>
      <c r="H210" s="399"/>
    </row>
    <row r="211" spans="1:8" x14ac:dyDescent="0.25">
      <c r="A211" s="149"/>
      <c r="B211" s="399"/>
      <c r="C211" s="399"/>
      <c r="D211" s="399"/>
      <c r="E211" s="399"/>
      <c r="F211" s="399"/>
      <c r="G211" s="399"/>
      <c r="H211" s="399"/>
    </row>
    <row r="212" spans="1:8" ht="0.75" customHeight="1" x14ac:dyDescent="0.25">
      <c r="A212" s="149"/>
      <c r="B212" s="399"/>
      <c r="C212" s="399"/>
      <c r="D212" s="399"/>
      <c r="E212" s="399"/>
      <c r="F212" s="399"/>
      <c r="G212" s="399"/>
      <c r="H212" s="399"/>
    </row>
    <row r="213" spans="1:8" x14ac:dyDescent="0.25">
      <c r="A213" s="149"/>
      <c r="B213" s="154"/>
      <c r="C213" s="154"/>
      <c r="D213" s="154"/>
      <c r="E213" s="155"/>
      <c r="F213" s="156"/>
      <c r="G213" s="154"/>
      <c r="H213" s="154"/>
    </row>
    <row r="214" spans="1:8" x14ac:dyDescent="0.25">
      <c r="A214" s="149"/>
      <c r="B214" s="399" t="s">
        <v>274</v>
      </c>
      <c r="C214" s="399"/>
      <c r="D214" s="399"/>
      <c r="E214" s="399"/>
      <c r="F214" s="399"/>
      <c r="G214" s="399"/>
      <c r="H214" s="399"/>
    </row>
    <row r="215" spans="1:8" x14ac:dyDescent="0.25">
      <c r="A215" s="149"/>
      <c r="B215" s="399"/>
      <c r="C215" s="399"/>
      <c r="D215" s="399"/>
      <c r="E215" s="399"/>
      <c r="F215" s="399"/>
      <c r="G215" s="399"/>
      <c r="H215" s="399"/>
    </row>
    <row r="216" spans="1:8" x14ac:dyDescent="0.25">
      <c r="A216" s="149"/>
      <c r="B216" s="399"/>
      <c r="C216" s="399"/>
      <c r="D216" s="399"/>
      <c r="E216" s="399"/>
      <c r="F216" s="399"/>
      <c r="G216" s="399"/>
      <c r="H216" s="399"/>
    </row>
    <row r="217" spans="1:8" ht="14.25" customHeight="1" x14ac:dyDescent="0.25">
      <c r="A217" s="149"/>
      <c r="B217" s="399"/>
      <c r="C217" s="399"/>
      <c r="D217" s="399"/>
      <c r="E217" s="399"/>
      <c r="F217" s="399"/>
      <c r="G217" s="399"/>
      <c r="H217" s="399"/>
    </row>
    <row r="218" spans="1:8" hidden="1" x14ac:dyDescent="0.25">
      <c r="A218" s="149"/>
      <c r="B218" s="399"/>
      <c r="C218" s="399"/>
      <c r="D218" s="399"/>
      <c r="E218" s="399"/>
      <c r="F218" s="399"/>
      <c r="G218" s="399"/>
      <c r="H218" s="399"/>
    </row>
    <row r="219" spans="1:8" x14ac:dyDescent="0.25">
      <c r="A219" s="149"/>
      <c r="B219" s="154"/>
      <c r="C219" s="154"/>
      <c r="D219" s="154"/>
      <c r="E219" s="155"/>
      <c r="F219" s="156"/>
      <c r="G219" s="154"/>
      <c r="H219" s="154"/>
    </row>
    <row r="220" spans="1:8" x14ac:dyDescent="0.25">
      <c r="A220" s="149"/>
      <c r="B220" s="399" t="s">
        <v>275</v>
      </c>
      <c r="C220" s="399"/>
      <c r="D220" s="399"/>
      <c r="E220" s="399"/>
      <c r="F220" s="399"/>
      <c r="G220" s="399"/>
      <c r="H220" s="399"/>
    </row>
    <row r="221" spans="1:8" x14ac:dyDescent="0.25">
      <c r="A221" s="149"/>
      <c r="B221" s="399"/>
      <c r="C221" s="399"/>
      <c r="D221" s="399"/>
      <c r="E221" s="399"/>
      <c r="F221" s="399"/>
      <c r="G221" s="399"/>
      <c r="H221" s="399"/>
    </row>
    <row r="222" spans="1:8" x14ac:dyDescent="0.25">
      <c r="A222" s="149"/>
      <c r="B222" s="399"/>
      <c r="C222" s="399"/>
      <c r="D222" s="399"/>
      <c r="E222" s="399"/>
      <c r="F222" s="399"/>
      <c r="G222" s="399"/>
      <c r="H222" s="399"/>
    </row>
    <row r="223" spans="1:8" x14ac:dyDescent="0.25">
      <c r="A223" s="149"/>
      <c r="B223" s="399"/>
      <c r="C223" s="399"/>
      <c r="D223" s="399"/>
      <c r="E223" s="399"/>
      <c r="F223" s="399"/>
      <c r="G223" s="399"/>
      <c r="H223" s="399"/>
    </row>
    <row r="224" spans="1:8" x14ac:dyDescent="0.25">
      <c r="A224" s="149"/>
      <c r="B224" s="399"/>
      <c r="C224" s="399"/>
      <c r="D224" s="399"/>
      <c r="E224" s="399"/>
      <c r="F224" s="399"/>
      <c r="G224" s="399"/>
      <c r="H224" s="399"/>
    </row>
    <row r="225" spans="1:8" ht="3.75" customHeight="1" x14ac:dyDescent="0.25">
      <c r="A225" s="149"/>
      <c r="B225" s="399"/>
      <c r="C225" s="399"/>
      <c r="D225" s="399"/>
      <c r="E225" s="399"/>
      <c r="F225" s="399"/>
      <c r="G225" s="399"/>
      <c r="H225" s="399"/>
    </row>
    <row r="226" spans="1:8" hidden="1" x14ac:dyDescent="0.25">
      <c r="A226" s="149"/>
      <c r="B226" s="399"/>
      <c r="C226" s="399"/>
      <c r="D226" s="399"/>
      <c r="E226" s="399"/>
      <c r="F226" s="399"/>
      <c r="G226" s="399"/>
      <c r="H226" s="399"/>
    </row>
    <row r="227" spans="1:8" x14ac:dyDescent="0.25">
      <c r="A227" s="149"/>
      <c r="B227" s="399" t="s">
        <v>276</v>
      </c>
      <c r="C227" s="399"/>
      <c r="D227" s="399"/>
      <c r="E227" s="399"/>
      <c r="F227" s="399"/>
      <c r="G227" s="399"/>
      <c r="H227" s="399"/>
    </row>
    <row r="228" spans="1:8" x14ac:dyDescent="0.25">
      <c r="A228" s="149"/>
      <c r="B228" s="399"/>
      <c r="C228" s="399"/>
      <c r="D228" s="399"/>
      <c r="E228" s="399"/>
      <c r="F228" s="399"/>
      <c r="G228" s="399"/>
      <c r="H228" s="399"/>
    </row>
    <row r="229" spans="1:8" x14ac:dyDescent="0.25">
      <c r="A229" s="149"/>
      <c r="B229" s="399"/>
      <c r="C229" s="399"/>
      <c r="D229" s="399"/>
      <c r="E229" s="399"/>
      <c r="F229" s="399"/>
      <c r="G229" s="399"/>
      <c r="H229" s="399"/>
    </row>
    <row r="230" spans="1:8" ht="11.25" customHeight="1" x14ac:dyDescent="0.25">
      <c r="A230" s="149"/>
      <c r="B230" s="399"/>
      <c r="C230" s="399"/>
      <c r="D230" s="399"/>
      <c r="E230" s="399"/>
      <c r="F230" s="399"/>
      <c r="G230" s="399"/>
      <c r="H230" s="399"/>
    </row>
    <row r="231" spans="1:8" hidden="1" x14ac:dyDescent="0.25">
      <c r="A231" s="149"/>
      <c r="B231" s="399"/>
      <c r="C231" s="399"/>
      <c r="D231" s="399"/>
      <c r="E231" s="399"/>
      <c r="F231" s="399"/>
      <c r="G231" s="399"/>
      <c r="H231" s="399"/>
    </row>
    <row r="232" spans="1:8" x14ac:dyDescent="0.25">
      <c r="A232" s="149"/>
      <c r="B232" s="154"/>
      <c r="C232" s="154"/>
      <c r="D232" s="154"/>
      <c r="E232" s="155"/>
      <c r="F232" s="156"/>
      <c r="G232" s="154"/>
      <c r="H232" s="154"/>
    </row>
    <row r="233" spans="1:8" x14ac:dyDescent="0.25">
      <c r="A233" s="149"/>
      <c r="B233" s="399" t="s">
        <v>277</v>
      </c>
      <c r="C233" s="399"/>
      <c r="D233" s="399"/>
      <c r="E233" s="399"/>
      <c r="F233" s="399"/>
      <c r="G233" s="399"/>
      <c r="H233" s="399"/>
    </row>
    <row r="234" spans="1:8" x14ac:dyDescent="0.25">
      <c r="A234" s="149"/>
      <c r="B234" s="399"/>
      <c r="C234" s="399"/>
      <c r="D234" s="399"/>
      <c r="E234" s="399"/>
      <c r="F234" s="399"/>
      <c r="G234" s="399"/>
      <c r="H234" s="399"/>
    </row>
    <row r="235" spans="1:8" x14ac:dyDescent="0.25">
      <c r="A235" s="149"/>
      <c r="B235" s="154"/>
      <c r="C235" s="154"/>
      <c r="D235" s="154"/>
      <c r="E235" s="155"/>
      <c r="F235" s="156"/>
      <c r="G235" s="154"/>
      <c r="H235" s="154"/>
    </row>
    <row r="236" spans="1:8" x14ac:dyDescent="0.25">
      <c r="A236" s="149"/>
      <c r="B236" s="399" t="s">
        <v>278</v>
      </c>
      <c r="C236" s="399"/>
      <c r="D236" s="399"/>
      <c r="E236" s="399"/>
      <c r="F236" s="399"/>
      <c r="G236" s="399"/>
      <c r="H236" s="399"/>
    </row>
    <row r="237" spans="1:8" x14ac:dyDescent="0.25">
      <c r="A237" s="149"/>
      <c r="B237" s="399"/>
      <c r="C237" s="399"/>
      <c r="D237" s="399"/>
      <c r="E237" s="399"/>
      <c r="F237" s="399"/>
      <c r="G237" s="399"/>
      <c r="H237" s="399"/>
    </row>
    <row r="238" spans="1:8" x14ac:dyDescent="0.25">
      <c r="A238" s="149"/>
      <c r="B238" s="154"/>
      <c r="C238" s="154"/>
      <c r="D238" s="154"/>
      <c r="E238" s="155"/>
      <c r="F238" s="156"/>
      <c r="G238" s="154"/>
      <c r="H238" s="154"/>
    </row>
    <row r="239" spans="1:8" x14ac:dyDescent="0.25">
      <c r="A239" s="149"/>
      <c r="B239" s="399" t="s">
        <v>279</v>
      </c>
      <c r="C239" s="399"/>
      <c r="D239" s="399"/>
      <c r="E239" s="399"/>
      <c r="F239" s="399"/>
      <c r="G239" s="399"/>
      <c r="H239" s="399"/>
    </row>
    <row r="240" spans="1:8" x14ac:dyDescent="0.25">
      <c r="A240" s="149"/>
      <c r="B240" s="154"/>
      <c r="C240" s="154"/>
      <c r="D240" s="154"/>
      <c r="E240" s="155"/>
      <c r="F240" s="156"/>
      <c r="G240" s="154"/>
      <c r="H240" s="154"/>
    </row>
    <row r="241" spans="1:8" x14ac:dyDescent="0.25">
      <c r="A241" s="149"/>
      <c r="B241" s="399" t="s">
        <v>280</v>
      </c>
      <c r="C241" s="399"/>
      <c r="D241" s="399"/>
      <c r="E241" s="399"/>
      <c r="F241" s="399"/>
      <c r="G241" s="399"/>
      <c r="H241" s="399"/>
    </row>
    <row r="242" spans="1:8" x14ac:dyDescent="0.25">
      <c r="A242" s="149"/>
      <c r="B242" s="399"/>
      <c r="C242" s="399"/>
      <c r="D242" s="399"/>
      <c r="E242" s="399"/>
      <c r="F242" s="399"/>
      <c r="G242" s="399"/>
      <c r="H242" s="399"/>
    </row>
    <row r="243" spans="1:8" hidden="1" x14ac:dyDescent="0.25">
      <c r="A243" s="149"/>
      <c r="B243" s="399"/>
      <c r="C243" s="399"/>
      <c r="D243" s="399"/>
      <c r="E243" s="399"/>
      <c r="F243" s="399"/>
      <c r="G243" s="399"/>
      <c r="H243" s="399"/>
    </row>
    <row r="244" spans="1:8" x14ac:dyDescent="0.25">
      <c r="A244" s="149"/>
      <c r="B244" s="154"/>
      <c r="C244" s="154"/>
      <c r="D244" s="154"/>
      <c r="E244" s="155"/>
      <c r="F244" s="156"/>
      <c r="G244" s="154"/>
      <c r="H244" s="154"/>
    </row>
    <row r="245" spans="1:8" x14ac:dyDescent="0.25">
      <c r="A245" s="149"/>
      <c r="B245" s="399" t="s">
        <v>281</v>
      </c>
      <c r="C245" s="399"/>
      <c r="D245" s="399"/>
      <c r="E245" s="399"/>
      <c r="F245" s="399"/>
      <c r="G245" s="399"/>
      <c r="H245" s="399"/>
    </row>
    <row r="246" spans="1:8" x14ac:dyDescent="0.25">
      <c r="A246" s="149"/>
      <c r="B246" s="399"/>
      <c r="C246" s="399"/>
      <c r="D246" s="399"/>
      <c r="E246" s="399"/>
      <c r="F246" s="399"/>
      <c r="G246" s="399"/>
      <c r="H246" s="399"/>
    </row>
    <row r="247" spans="1:8" x14ac:dyDescent="0.25">
      <c r="A247" s="149"/>
      <c r="B247" s="399"/>
      <c r="C247" s="399"/>
      <c r="D247" s="399"/>
      <c r="E247" s="399"/>
      <c r="F247" s="399"/>
      <c r="G247" s="399"/>
      <c r="H247" s="399"/>
    </row>
    <row r="248" spans="1:8" x14ac:dyDescent="0.25">
      <c r="A248" s="149"/>
      <c r="B248" s="399"/>
      <c r="C248" s="399"/>
      <c r="D248" s="399"/>
      <c r="E248" s="399"/>
      <c r="F248" s="399"/>
      <c r="G248" s="399"/>
      <c r="H248" s="399"/>
    </row>
    <row r="249" spans="1:8" ht="4.5" customHeight="1" x14ac:dyDescent="0.25">
      <c r="A249" s="149"/>
      <c r="B249" s="399"/>
      <c r="C249" s="399"/>
      <c r="D249" s="399"/>
      <c r="E249" s="399"/>
      <c r="F249" s="399"/>
      <c r="G249" s="399"/>
      <c r="H249" s="399"/>
    </row>
    <row r="250" spans="1:8" hidden="1" x14ac:dyDescent="0.25">
      <c r="A250" s="149"/>
      <c r="B250" s="399"/>
      <c r="C250" s="399"/>
      <c r="D250" s="399"/>
      <c r="E250" s="399"/>
      <c r="F250" s="399"/>
      <c r="G250" s="399"/>
      <c r="H250" s="399"/>
    </row>
    <row r="251" spans="1:8" x14ac:dyDescent="0.25">
      <c r="A251" s="149"/>
      <c r="B251" s="154"/>
      <c r="C251" s="154"/>
      <c r="D251" s="154"/>
      <c r="E251" s="155"/>
      <c r="F251" s="156"/>
      <c r="G251" s="154"/>
      <c r="H251" s="154"/>
    </row>
    <row r="252" spans="1:8" x14ac:dyDescent="0.25">
      <c r="A252" s="149"/>
      <c r="B252" s="399" t="s">
        <v>282</v>
      </c>
      <c r="C252" s="399"/>
      <c r="D252" s="399"/>
      <c r="E252" s="399"/>
      <c r="F252" s="399"/>
      <c r="G252" s="399"/>
      <c r="H252" s="399"/>
    </row>
    <row r="253" spans="1:8" x14ac:dyDescent="0.25">
      <c r="A253" s="149"/>
      <c r="B253" s="399"/>
      <c r="C253" s="399"/>
      <c r="D253" s="399"/>
      <c r="E253" s="399"/>
      <c r="F253" s="399"/>
      <c r="G253" s="399"/>
      <c r="H253" s="399"/>
    </row>
    <row r="254" spans="1:8" ht="12.75" customHeight="1" x14ac:dyDescent="0.25">
      <c r="A254" s="149"/>
      <c r="B254" s="399"/>
      <c r="C254" s="399"/>
      <c r="D254" s="399"/>
      <c r="E254" s="399"/>
      <c r="F254" s="399"/>
      <c r="G254" s="399"/>
      <c r="H254" s="399"/>
    </row>
    <row r="255" spans="1:8" hidden="1" x14ac:dyDescent="0.25">
      <c r="A255" s="149"/>
      <c r="B255" s="399"/>
      <c r="C255" s="399"/>
      <c r="D255" s="399"/>
      <c r="E255" s="399"/>
      <c r="F255" s="399"/>
      <c r="G255" s="399"/>
      <c r="H255" s="399"/>
    </row>
  </sheetData>
  <mergeCells count="56">
    <mergeCell ref="B241:H243"/>
    <mergeCell ref="B245:H250"/>
    <mergeCell ref="B252:H255"/>
    <mergeCell ref="B214:H218"/>
    <mergeCell ref="B220:H226"/>
    <mergeCell ref="B227:H231"/>
    <mergeCell ref="B233:H234"/>
    <mergeCell ref="B236:H237"/>
    <mergeCell ref="B239:H239"/>
    <mergeCell ref="B210:H212"/>
    <mergeCell ref="B164:H167"/>
    <mergeCell ref="B170:H170"/>
    <mergeCell ref="B171:H175"/>
    <mergeCell ref="B177:H177"/>
    <mergeCell ref="C179:H184"/>
    <mergeCell ref="C185:H186"/>
    <mergeCell ref="B188:H189"/>
    <mergeCell ref="B191:H194"/>
    <mergeCell ref="B196:H200"/>
    <mergeCell ref="B202:H204"/>
    <mergeCell ref="B206:H208"/>
    <mergeCell ref="B161:H163"/>
    <mergeCell ref="B108:H113"/>
    <mergeCell ref="B114:H118"/>
    <mergeCell ref="B119:H119"/>
    <mergeCell ref="B120:H120"/>
    <mergeCell ref="B123:H130"/>
    <mergeCell ref="B131:H134"/>
    <mergeCell ref="B137:H139"/>
    <mergeCell ref="B143:H147"/>
    <mergeCell ref="B150:H151"/>
    <mergeCell ref="B152:H157"/>
    <mergeCell ref="B158:H160"/>
    <mergeCell ref="B105:H105"/>
    <mergeCell ref="B52:H60"/>
    <mergeCell ref="B62:H66"/>
    <mergeCell ref="B69:H70"/>
    <mergeCell ref="B73:H76"/>
    <mergeCell ref="B79:H83"/>
    <mergeCell ref="B85:H85"/>
    <mergeCell ref="B87:H87"/>
    <mergeCell ref="B89:H89"/>
    <mergeCell ref="B91:H91"/>
    <mergeCell ref="B93:H95"/>
    <mergeCell ref="B98:H102"/>
    <mergeCell ref="B40:H42"/>
    <mergeCell ref="B44:G45"/>
    <mergeCell ref="B47:H48"/>
    <mergeCell ref="C11:E11"/>
    <mergeCell ref="C12:E12"/>
    <mergeCell ref="C13:E13"/>
    <mergeCell ref="A15:G15"/>
    <mergeCell ref="A18:H18"/>
    <mergeCell ref="B21:H32"/>
    <mergeCell ref="B34:H36"/>
    <mergeCell ref="B38:H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4"/>
  <sheetViews>
    <sheetView topLeftCell="A290" workbookViewId="0">
      <selection activeCell="O297" sqref="O297"/>
    </sheetView>
  </sheetViews>
  <sheetFormatPr defaultRowHeight="15" x14ac:dyDescent="0.25"/>
  <sheetData>
    <row r="2" spans="1:9" x14ac:dyDescent="0.25">
      <c r="A2" s="139" t="s">
        <v>209</v>
      </c>
      <c r="B2" s="144"/>
      <c r="C2" s="144"/>
      <c r="D2" s="144"/>
      <c r="E2" s="144"/>
    </row>
    <row r="3" spans="1:9" x14ac:dyDescent="0.25">
      <c r="A3" s="145"/>
      <c r="B3" s="145"/>
      <c r="C3" s="144"/>
      <c r="D3" s="144"/>
      <c r="E3" s="142"/>
    </row>
    <row r="4" spans="1:9" x14ac:dyDescent="0.25">
      <c r="A4" s="145" t="s">
        <v>207</v>
      </c>
      <c r="B4" s="145"/>
      <c r="C4" s="147" t="s">
        <v>210</v>
      </c>
      <c r="D4" s="144"/>
      <c r="E4" s="142"/>
    </row>
    <row r="5" spans="1:9" x14ac:dyDescent="0.25">
      <c r="A5" s="145" t="s">
        <v>211</v>
      </c>
      <c r="B5" s="145"/>
      <c r="C5" s="400" t="s">
        <v>212</v>
      </c>
      <c r="D5" s="400"/>
      <c r="E5" s="400"/>
    </row>
    <row r="6" spans="1:9" x14ac:dyDescent="0.25">
      <c r="A6" s="145" t="s">
        <v>213</v>
      </c>
      <c r="B6" s="145"/>
      <c r="C6" s="401" t="s">
        <v>214</v>
      </c>
      <c r="D6" s="401"/>
      <c r="E6" s="401"/>
    </row>
    <row r="7" spans="1:9" x14ac:dyDescent="0.25">
      <c r="A7" s="145" t="s">
        <v>215</v>
      </c>
      <c r="B7" s="145"/>
      <c r="C7" s="401" t="s">
        <v>216</v>
      </c>
      <c r="D7" s="401"/>
      <c r="E7" s="401"/>
    </row>
    <row r="9" spans="1:9" x14ac:dyDescent="0.25">
      <c r="A9" s="167" t="s">
        <v>283</v>
      </c>
      <c r="B9" s="168"/>
      <c r="C9" s="168"/>
      <c r="D9" s="168"/>
      <c r="E9" s="169"/>
      <c r="F9" s="170"/>
      <c r="G9" s="168"/>
      <c r="H9" s="171"/>
      <c r="I9" s="172"/>
    </row>
    <row r="10" spans="1:9" x14ac:dyDescent="0.25">
      <c r="A10" s="173">
        <v>1</v>
      </c>
      <c r="B10" s="408" t="s">
        <v>284</v>
      </c>
      <c r="C10" s="408"/>
      <c r="D10" s="408"/>
      <c r="E10" s="408"/>
      <c r="F10" s="408"/>
      <c r="G10" s="408"/>
      <c r="H10" s="174"/>
      <c r="I10" s="174"/>
    </row>
    <row r="11" spans="1:9" x14ac:dyDescent="0.25">
      <c r="A11" s="175"/>
      <c r="B11" s="408"/>
      <c r="C11" s="408"/>
      <c r="D11" s="408"/>
      <c r="E11" s="408"/>
      <c r="F11" s="408"/>
      <c r="G11" s="408"/>
      <c r="H11" s="174"/>
      <c r="I11" s="174"/>
    </row>
    <row r="12" spans="1:9" x14ac:dyDescent="0.25">
      <c r="A12" s="175"/>
      <c r="B12" s="408"/>
      <c r="C12" s="408"/>
      <c r="D12" s="408"/>
      <c r="E12" s="408"/>
      <c r="F12" s="408"/>
      <c r="G12" s="408"/>
      <c r="H12" s="174"/>
      <c r="I12" s="174"/>
    </row>
    <row r="13" spans="1:9" x14ac:dyDescent="0.25">
      <c r="A13" s="175"/>
      <c r="B13" s="408"/>
      <c r="C13" s="408"/>
      <c r="D13" s="408"/>
      <c r="E13" s="408"/>
      <c r="F13" s="408"/>
      <c r="G13" s="408"/>
      <c r="H13" s="174"/>
      <c r="I13" s="174"/>
    </row>
    <row r="14" spans="1:9" x14ac:dyDescent="0.25">
      <c r="A14" s="175"/>
      <c r="B14" s="408"/>
      <c r="C14" s="408"/>
      <c r="D14" s="408"/>
      <c r="E14" s="408"/>
      <c r="F14" s="408"/>
      <c r="G14" s="408"/>
      <c r="H14" s="174"/>
      <c r="I14" s="174"/>
    </row>
    <row r="15" spans="1:9" x14ac:dyDescent="0.25">
      <c r="A15" s="175"/>
      <c r="B15" s="408"/>
      <c r="C15" s="408"/>
      <c r="D15" s="408"/>
      <c r="E15" s="408"/>
      <c r="F15" s="408"/>
      <c r="G15" s="408"/>
      <c r="H15" s="174"/>
      <c r="I15" s="174"/>
    </row>
    <row r="16" spans="1:9" x14ac:dyDescent="0.25">
      <c r="A16" s="175"/>
      <c r="B16" s="408"/>
      <c r="C16" s="408"/>
      <c r="D16" s="408"/>
      <c r="E16" s="408"/>
      <c r="F16" s="408"/>
      <c r="G16" s="408"/>
      <c r="H16" s="174"/>
      <c r="I16" s="174"/>
    </row>
    <row r="17" spans="1:9" x14ac:dyDescent="0.25">
      <c r="A17" s="175"/>
      <c r="B17" s="176" t="s">
        <v>285</v>
      </c>
      <c r="C17" s="173">
        <v>4</v>
      </c>
      <c r="D17" s="173"/>
      <c r="E17" s="173" t="s">
        <v>286</v>
      </c>
      <c r="F17" s="177"/>
      <c r="G17" s="175"/>
      <c r="H17" s="178"/>
      <c r="I17" s="173" t="s">
        <v>169</v>
      </c>
    </row>
    <row r="18" spans="1:9" x14ac:dyDescent="0.25">
      <c r="A18" s="175"/>
      <c r="B18" s="179"/>
      <c r="C18" s="180"/>
      <c r="D18" s="175"/>
      <c r="E18" s="173"/>
      <c r="F18" s="181"/>
      <c r="G18" s="175"/>
      <c r="H18" s="178"/>
      <c r="I18" s="182"/>
    </row>
    <row r="19" spans="1:9" x14ac:dyDescent="0.25">
      <c r="A19" s="173">
        <v>2</v>
      </c>
      <c r="B19" s="408" t="s">
        <v>287</v>
      </c>
      <c r="C19" s="408"/>
      <c r="D19" s="408"/>
      <c r="E19" s="408"/>
      <c r="F19" s="408"/>
      <c r="G19" s="408"/>
      <c r="H19" s="174"/>
      <c r="I19" s="174"/>
    </row>
    <row r="20" spans="1:9" x14ac:dyDescent="0.25">
      <c r="A20" s="175"/>
      <c r="B20" s="408"/>
      <c r="C20" s="408"/>
      <c r="D20" s="408"/>
      <c r="E20" s="408"/>
      <c r="F20" s="408"/>
      <c r="G20" s="408"/>
      <c r="H20" s="174"/>
      <c r="I20" s="174"/>
    </row>
    <row r="21" spans="1:9" x14ac:dyDescent="0.25">
      <c r="A21" s="175"/>
      <c r="B21" s="408"/>
      <c r="C21" s="408"/>
      <c r="D21" s="408"/>
      <c r="E21" s="408"/>
      <c r="F21" s="408"/>
      <c r="G21" s="408"/>
      <c r="H21" s="174"/>
      <c r="I21" s="174"/>
    </row>
    <row r="22" spans="1:9" x14ac:dyDescent="0.25">
      <c r="A22" s="175"/>
      <c r="B22" s="408"/>
      <c r="C22" s="408"/>
      <c r="D22" s="408"/>
      <c r="E22" s="408"/>
      <c r="F22" s="408"/>
      <c r="G22" s="408"/>
      <c r="H22" s="174"/>
      <c r="I22" s="174"/>
    </row>
    <row r="23" spans="1:9" x14ac:dyDescent="0.25">
      <c r="A23" s="175"/>
      <c r="B23" s="408"/>
      <c r="C23" s="408"/>
      <c r="D23" s="408"/>
      <c r="E23" s="408"/>
      <c r="F23" s="408"/>
      <c r="G23" s="408"/>
      <c r="H23" s="174"/>
      <c r="I23" s="174"/>
    </row>
    <row r="24" spans="1:9" x14ac:dyDescent="0.25">
      <c r="A24" s="175"/>
      <c r="B24" s="408"/>
      <c r="C24" s="408"/>
      <c r="D24" s="408"/>
      <c r="E24" s="408"/>
      <c r="F24" s="408"/>
      <c r="G24" s="408"/>
      <c r="H24" s="174"/>
      <c r="I24" s="174"/>
    </row>
    <row r="25" spans="1:9" x14ac:dyDescent="0.25">
      <c r="A25" s="175"/>
      <c r="B25" s="408"/>
      <c r="C25" s="408"/>
      <c r="D25" s="408"/>
      <c r="E25" s="408"/>
      <c r="F25" s="408"/>
      <c r="G25" s="408"/>
      <c r="H25" s="174"/>
      <c r="I25" s="174"/>
    </row>
    <row r="26" spans="1:9" x14ac:dyDescent="0.25">
      <c r="A26" s="175"/>
      <c r="B26" s="408"/>
      <c r="C26" s="408"/>
      <c r="D26" s="408"/>
      <c r="E26" s="408"/>
      <c r="F26" s="408"/>
      <c r="G26" s="408"/>
      <c r="H26" s="174"/>
      <c r="I26" s="174"/>
    </row>
    <row r="27" spans="1:9" x14ac:dyDescent="0.25">
      <c r="A27" s="175"/>
      <c r="B27" s="408"/>
      <c r="C27" s="408"/>
      <c r="D27" s="408"/>
      <c r="E27" s="408"/>
      <c r="F27" s="408"/>
      <c r="G27" s="408"/>
      <c r="H27" s="174"/>
      <c r="I27" s="174"/>
    </row>
    <row r="28" spans="1:9" x14ac:dyDescent="0.25">
      <c r="A28" s="175"/>
      <c r="B28" s="408"/>
      <c r="C28" s="408"/>
      <c r="D28" s="408"/>
      <c r="E28" s="408"/>
      <c r="F28" s="408"/>
      <c r="G28" s="408"/>
      <c r="H28" s="174"/>
      <c r="I28" s="174"/>
    </row>
    <row r="29" spans="1:9" x14ac:dyDescent="0.25">
      <c r="A29" s="175"/>
      <c r="B29" s="408"/>
      <c r="C29" s="408"/>
      <c r="D29" s="408"/>
      <c r="E29" s="408"/>
      <c r="F29" s="408"/>
      <c r="G29" s="408"/>
      <c r="H29" s="174"/>
      <c r="I29" s="174"/>
    </row>
    <row r="30" spans="1:9" ht="1.5" customHeight="1" x14ac:dyDescent="0.25">
      <c r="A30" s="175"/>
      <c r="B30" s="408"/>
      <c r="C30" s="408"/>
      <c r="D30" s="408"/>
      <c r="E30" s="408"/>
      <c r="F30" s="408"/>
      <c r="G30" s="408"/>
      <c r="H30" s="174"/>
      <c r="I30" s="174"/>
    </row>
    <row r="31" spans="1:9" hidden="1" x14ac:dyDescent="0.25">
      <c r="A31" s="175"/>
      <c r="B31" s="408"/>
      <c r="C31" s="408"/>
      <c r="D31" s="408"/>
      <c r="E31" s="408"/>
      <c r="F31" s="408"/>
      <c r="G31" s="408"/>
      <c r="H31" s="174"/>
      <c r="I31" s="174"/>
    </row>
    <row r="32" spans="1:9" hidden="1" x14ac:dyDescent="0.25">
      <c r="A32" s="175"/>
      <c r="B32" s="408"/>
      <c r="C32" s="408"/>
      <c r="D32" s="408"/>
      <c r="E32" s="408"/>
      <c r="F32" s="408"/>
      <c r="G32" s="408"/>
      <c r="H32" s="174"/>
      <c r="I32" s="174"/>
    </row>
    <row r="33" spans="1:9" x14ac:dyDescent="0.25">
      <c r="A33" s="183"/>
      <c r="B33" s="407" t="s">
        <v>288</v>
      </c>
      <c r="C33" s="407"/>
      <c r="D33" s="184"/>
      <c r="E33" s="184"/>
      <c r="F33" s="184"/>
      <c r="G33" s="184"/>
      <c r="H33" s="185"/>
      <c r="I33" s="155"/>
    </row>
    <row r="34" spans="1:9" x14ac:dyDescent="0.25">
      <c r="A34" s="183"/>
      <c r="B34" s="176" t="s">
        <v>285</v>
      </c>
      <c r="C34" s="152">
        <v>130</v>
      </c>
      <c r="D34" s="184"/>
      <c r="E34" s="183" t="s">
        <v>286</v>
      </c>
      <c r="F34" s="186"/>
      <c r="G34" s="184"/>
      <c r="H34" s="187"/>
      <c r="I34" s="183" t="s">
        <v>169</v>
      </c>
    </row>
    <row r="35" spans="1:9" x14ac:dyDescent="0.25">
      <c r="A35" s="183"/>
      <c r="B35" s="407" t="s">
        <v>289</v>
      </c>
      <c r="C35" s="407"/>
      <c r="D35" s="184"/>
      <c r="E35" s="184"/>
      <c r="F35" s="186"/>
      <c r="G35" s="184"/>
      <c r="H35" s="185"/>
      <c r="I35" s="155"/>
    </row>
    <row r="36" spans="1:9" x14ac:dyDescent="0.25">
      <c r="A36" s="183"/>
      <c r="B36" s="176" t="s">
        <v>285</v>
      </c>
      <c r="C36" s="152">
        <v>255</v>
      </c>
      <c r="D36" s="184"/>
      <c r="E36" s="183" t="s">
        <v>286</v>
      </c>
      <c r="F36" s="186"/>
      <c r="G36" s="184"/>
      <c r="H36" s="187"/>
      <c r="I36" s="183" t="s">
        <v>169</v>
      </c>
    </row>
    <row r="37" spans="1:9" x14ac:dyDescent="0.25">
      <c r="A37" s="183"/>
      <c r="B37" s="407" t="s">
        <v>290</v>
      </c>
      <c r="C37" s="407"/>
      <c r="D37" s="184"/>
      <c r="E37" s="184"/>
      <c r="F37" s="186"/>
      <c r="G37" s="184"/>
      <c r="H37" s="185"/>
      <c r="I37" s="155"/>
    </row>
    <row r="38" spans="1:9" x14ac:dyDescent="0.25">
      <c r="A38" s="183"/>
      <c r="B38" s="176" t="s">
        <v>285</v>
      </c>
      <c r="C38" s="152">
        <v>265</v>
      </c>
      <c r="D38" s="184"/>
      <c r="E38" s="183" t="s">
        <v>286</v>
      </c>
      <c r="F38" s="186"/>
      <c r="G38" s="184"/>
      <c r="H38" s="187"/>
      <c r="I38" s="183" t="s">
        <v>169</v>
      </c>
    </row>
    <row r="39" spans="1:9" x14ac:dyDescent="0.25">
      <c r="A39" s="168"/>
      <c r="B39" s="188"/>
      <c r="C39" s="169"/>
      <c r="D39" s="169"/>
      <c r="E39" s="169"/>
      <c r="F39" s="181"/>
      <c r="G39" s="168"/>
      <c r="H39" s="190"/>
      <c r="I39" s="189"/>
    </row>
    <row r="40" spans="1:9" x14ac:dyDescent="0.25">
      <c r="A40" s="163" t="s">
        <v>291</v>
      </c>
      <c r="B40" s="164"/>
      <c r="C40" s="164"/>
      <c r="D40" s="164"/>
      <c r="E40" s="164"/>
      <c r="F40" s="165"/>
      <c r="G40" s="164"/>
      <c r="H40" s="166"/>
      <c r="I40" s="191" t="s">
        <v>292</v>
      </c>
    </row>
    <row r="43" spans="1:9" x14ac:dyDescent="0.25">
      <c r="A43" s="149" t="s">
        <v>293</v>
      </c>
      <c r="B43" s="149"/>
      <c r="C43" s="149"/>
      <c r="D43" s="149"/>
      <c r="E43" s="149"/>
      <c r="F43" s="192"/>
      <c r="G43" s="193"/>
      <c r="H43" s="194"/>
      <c r="I43" s="183"/>
    </row>
    <row r="44" spans="1:9" x14ac:dyDescent="0.25">
      <c r="A44" s="149"/>
      <c r="B44" s="150"/>
      <c r="C44" s="150"/>
      <c r="D44" s="195"/>
      <c r="E44" s="183"/>
      <c r="F44" s="192"/>
      <c r="G44" s="193"/>
      <c r="H44" s="194"/>
      <c r="I44" s="183"/>
    </row>
    <row r="45" spans="1:9" x14ac:dyDescent="0.25">
      <c r="A45" s="149"/>
      <c r="B45" s="149"/>
      <c r="C45" s="149"/>
      <c r="D45" s="195"/>
      <c r="E45" s="183"/>
      <c r="F45" s="192"/>
      <c r="G45" s="193"/>
      <c r="H45" s="194"/>
      <c r="I45" s="183"/>
    </row>
    <row r="46" spans="1:9" x14ac:dyDescent="0.25">
      <c r="A46" s="149"/>
      <c r="B46" s="410" t="s">
        <v>294</v>
      </c>
      <c r="C46" s="411"/>
      <c r="D46" s="411"/>
      <c r="E46" s="411"/>
      <c r="F46" s="411"/>
      <c r="G46" s="411"/>
      <c r="H46" s="194"/>
      <c r="I46" s="183"/>
    </row>
    <row r="47" spans="1:9" x14ac:dyDescent="0.25">
      <c r="A47" s="149"/>
      <c r="B47" s="411"/>
      <c r="C47" s="411"/>
      <c r="D47" s="411"/>
      <c r="E47" s="411"/>
      <c r="F47" s="411"/>
      <c r="G47" s="411"/>
      <c r="H47" s="194"/>
      <c r="I47" s="183"/>
    </row>
    <row r="48" spans="1:9" x14ac:dyDescent="0.25">
      <c r="A48" s="149"/>
      <c r="B48" s="411"/>
      <c r="C48" s="411"/>
      <c r="D48" s="411"/>
      <c r="E48" s="411"/>
      <c r="F48" s="411"/>
      <c r="G48" s="411"/>
      <c r="H48" s="194"/>
      <c r="I48" s="183"/>
    </row>
    <row r="49" spans="1:9" x14ac:dyDescent="0.25">
      <c r="A49" s="149"/>
      <c r="B49" s="411"/>
      <c r="C49" s="411"/>
      <c r="D49" s="411"/>
      <c r="E49" s="411"/>
      <c r="F49" s="411"/>
      <c r="G49" s="411"/>
      <c r="H49" s="194"/>
      <c r="I49" s="183"/>
    </row>
    <row r="50" spans="1:9" x14ac:dyDescent="0.25">
      <c r="A50" s="149"/>
      <c r="B50" s="411"/>
      <c r="C50" s="411"/>
      <c r="D50" s="411"/>
      <c r="E50" s="411"/>
      <c r="F50" s="411"/>
      <c r="G50" s="411"/>
      <c r="H50" s="194"/>
      <c r="I50" s="183"/>
    </row>
    <row r="51" spans="1:9" x14ac:dyDescent="0.25">
      <c r="A51" s="149"/>
      <c r="B51" s="411"/>
      <c r="C51" s="411"/>
      <c r="D51" s="411"/>
      <c r="E51" s="411"/>
      <c r="F51" s="411"/>
      <c r="G51" s="411"/>
      <c r="H51" s="194"/>
      <c r="I51" s="183"/>
    </row>
    <row r="52" spans="1:9" x14ac:dyDescent="0.25">
      <c r="A52" s="149"/>
      <c r="B52" s="411"/>
      <c r="C52" s="411"/>
      <c r="D52" s="411"/>
      <c r="E52" s="411"/>
      <c r="F52" s="411"/>
      <c r="G52" s="411"/>
      <c r="H52" s="194"/>
      <c r="I52" s="183"/>
    </row>
    <row r="53" spans="1:9" x14ac:dyDescent="0.25">
      <c r="A53" s="149"/>
      <c r="B53" s="411"/>
      <c r="C53" s="411"/>
      <c r="D53" s="411"/>
      <c r="E53" s="411"/>
      <c r="F53" s="411"/>
      <c r="G53" s="411"/>
      <c r="H53" s="194"/>
      <c r="I53" s="183"/>
    </row>
    <row r="54" spans="1:9" x14ac:dyDescent="0.25">
      <c r="A54" s="149"/>
      <c r="B54" s="411"/>
      <c r="C54" s="411"/>
      <c r="D54" s="411"/>
      <c r="E54" s="411"/>
      <c r="F54" s="411"/>
      <c r="G54" s="411"/>
      <c r="H54" s="194"/>
      <c r="I54" s="183"/>
    </row>
    <row r="55" spans="1:9" ht="11.25" customHeight="1" x14ac:dyDescent="0.25">
      <c r="A55" s="149"/>
      <c r="B55" s="411"/>
      <c r="C55" s="411"/>
      <c r="D55" s="411"/>
      <c r="E55" s="411"/>
      <c r="F55" s="411"/>
      <c r="G55" s="411"/>
      <c r="H55" s="194"/>
      <c r="I55" s="183"/>
    </row>
    <row r="56" spans="1:9" hidden="1" x14ac:dyDescent="0.25">
      <c r="A56" s="149"/>
      <c r="B56" s="411"/>
      <c r="C56" s="411"/>
      <c r="D56" s="411"/>
      <c r="E56" s="411"/>
      <c r="F56" s="411"/>
      <c r="G56" s="411"/>
      <c r="H56" s="194"/>
      <c r="I56" s="183"/>
    </row>
    <row r="57" spans="1:9" x14ac:dyDescent="0.25">
      <c r="A57" s="149"/>
      <c r="B57" s="412" t="s">
        <v>295</v>
      </c>
      <c r="C57" s="413"/>
      <c r="D57" s="413"/>
      <c r="E57" s="413"/>
      <c r="F57" s="413"/>
      <c r="G57" s="413"/>
      <c r="H57" s="194"/>
      <c r="I57" s="183"/>
    </row>
    <row r="58" spans="1:9" x14ac:dyDescent="0.25">
      <c r="A58" s="149"/>
      <c r="B58" s="413"/>
      <c r="C58" s="413"/>
      <c r="D58" s="413"/>
      <c r="E58" s="413"/>
      <c r="F58" s="413"/>
      <c r="G58" s="413"/>
      <c r="H58" s="194"/>
      <c r="I58" s="183"/>
    </row>
    <row r="59" spans="1:9" x14ac:dyDescent="0.25">
      <c r="A59" s="149"/>
      <c r="B59" s="413"/>
      <c r="C59" s="413"/>
      <c r="D59" s="413"/>
      <c r="E59" s="413"/>
      <c r="F59" s="413"/>
      <c r="G59" s="413"/>
      <c r="H59" s="194"/>
      <c r="I59" s="183"/>
    </row>
    <row r="60" spans="1:9" x14ac:dyDescent="0.25">
      <c r="A60" s="149"/>
      <c r="B60" s="413"/>
      <c r="C60" s="413"/>
      <c r="D60" s="413"/>
      <c r="E60" s="413"/>
      <c r="F60" s="413"/>
      <c r="G60" s="413"/>
      <c r="H60" s="194"/>
      <c r="I60" s="183"/>
    </row>
    <row r="61" spans="1:9" x14ac:dyDescent="0.25">
      <c r="A61" s="149"/>
      <c r="B61" s="413"/>
      <c r="C61" s="413"/>
      <c r="D61" s="413"/>
      <c r="E61" s="413"/>
      <c r="F61" s="413"/>
      <c r="G61" s="413"/>
      <c r="H61" s="194"/>
      <c r="I61" s="183"/>
    </row>
    <row r="62" spans="1:9" x14ac:dyDescent="0.25">
      <c r="A62" s="149"/>
      <c r="B62" s="413"/>
      <c r="C62" s="413"/>
      <c r="D62" s="413"/>
      <c r="E62" s="413"/>
      <c r="F62" s="413"/>
      <c r="G62" s="413"/>
      <c r="H62" s="194"/>
      <c r="I62" s="183"/>
    </row>
    <row r="63" spans="1:9" x14ac:dyDescent="0.25">
      <c r="A63" s="149"/>
      <c r="B63" s="414" t="s">
        <v>296</v>
      </c>
      <c r="C63" s="415"/>
      <c r="D63" s="415"/>
      <c r="E63" s="415"/>
      <c r="F63" s="415"/>
      <c r="G63" s="415"/>
      <c r="H63" s="194"/>
      <c r="I63" s="183"/>
    </row>
    <row r="64" spans="1:9" x14ac:dyDescent="0.25">
      <c r="A64" s="149"/>
      <c r="B64" s="415"/>
      <c r="C64" s="415"/>
      <c r="D64" s="415"/>
      <c r="E64" s="415"/>
      <c r="F64" s="415"/>
      <c r="G64" s="415"/>
      <c r="H64" s="194"/>
      <c r="I64" s="183"/>
    </row>
    <row r="65" spans="1:9" x14ac:dyDescent="0.25">
      <c r="A65" s="149"/>
      <c r="B65" s="415"/>
      <c r="C65" s="415"/>
      <c r="D65" s="415"/>
      <c r="E65" s="415"/>
      <c r="F65" s="415"/>
      <c r="G65" s="415"/>
      <c r="H65" s="194"/>
      <c r="I65" s="183"/>
    </row>
    <row r="66" spans="1:9" x14ac:dyDescent="0.25">
      <c r="A66" s="149"/>
      <c r="B66" s="415"/>
      <c r="C66" s="415"/>
      <c r="D66" s="415"/>
      <c r="E66" s="415"/>
      <c r="F66" s="415"/>
      <c r="G66" s="415"/>
      <c r="H66" s="194"/>
      <c r="I66" s="183"/>
    </row>
    <row r="67" spans="1:9" x14ac:dyDescent="0.25">
      <c r="A67" s="149"/>
      <c r="B67" s="415"/>
      <c r="C67" s="415"/>
      <c r="D67" s="415"/>
      <c r="E67" s="415"/>
      <c r="F67" s="415"/>
      <c r="G67" s="415"/>
      <c r="H67" s="194"/>
      <c r="I67" s="183"/>
    </row>
    <row r="68" spans="1:9" x14ac:dyDescent="0.25">
      <c r="A68" s="149"/>
      <c r="B68" s="415"/>
      <c r="C68" s="415"/>
      <c r="D68" s="415"/>
      <c r="E68" s="415"/>
      <c r="F68" s="415"/>
      <c r="G68" s="415"/>
      <c r="H68" s="194"/>
      <c r="I68" s="183"/>
    </row>
    <row r="69" spans="1:9" x14ac:dyDescent="0.25">
      <c r="A69" s="149"/>
      <c r="B69" s="415"/>
      <c r="C69" s="415"/>
      <c r="D69" s="415"/>
      <c r="E69" s="415"/>
      <c r="F69" s="415"/>
      <c r="G69" s="415"/>
      <c r="H69" s="194"/>
      <c r="I69" s="183"/>
    </row>
    <row r="70" spans="1:9" x14ac:dyDescent="0.25">
      <c r="A70" s="149"/>
      <c r="B70" s="415"/>
      <c r="C70" s="415"/>
      <c r="D70" s="415"/>
      <c r="E70" s="415"/>
      <c r="F70" s="415"/>
      <c r="G70" s="415"/>
      <c r="H70" s="194"/>
      <c r="I70" s="183"/>
    </row>
    <row r="71" spans="1:9" x14ac:dyDescent="0.25">
      <c r="A71" s="149"/>
      <c r="B71" s="415"/>
      <c r="C71" s="415"/>
      <c r="D71" s="415"/>
      <c r="E71" s="415"/>
      <c r="F71" s="415"/>
      <c r="G71" s="415"/>
      <c r="H71" s="194"/>
      <c r="I71" s="183"/>
    </row>
    <row r="72" spans="1:9" x14ac:dyDescent="0.25">
      <c r="A72" s="149"/>
      <c r="B72" s="415"/>
      <c r="C72" s="415"/>
      <c r="D72" s="415"/>
      <c r="E72" s="415"/>
      <c r="F72" s="415"/>
      <c r="G72" s="415"/>
      <c r="H72" s="194"/>
      <c r="I72" s="183"/>
    </row>
    <row r="73" spans="1:9" x14ac:dyDescent="0.25">
      <c r="A73" s="149"/>
      <c r="B73" s="415"/>
      <c r="C73" s="415"/>
      <c r="D73" s="415"/>
      <c r="E73" s="415"/>
      <c r="F73" s="415"/>
      <c r="G73" s="415"/>
      <c r="H73" s="194"/>
      <c r="I73" s="183"/>
    </row>
    <row r="74" spans="1:9" x14ac:dyDescent="0.25">
      <c r="A74" s="149"/>
      <c r="B74" s="415"/>
      <c r="C74" s="415"/>
      <c r="D74" s="415"/>
      <c r="E74" s="415"/>
      <c r="F74" s="415"/>
      <c r="G74" s="415"/>
      <c r="H74" s="194"/>
      <c r="I74" s="183"/>
    </row>
    <row r="75" spans="1:9" x14ac:dyDescent="0.25">
      <c r="A75" s="149"/>
      <c r="B75" s="196"/>
      <c r="C75" s="196"/>
      <c r="D75" s="196"/>
      <c r="E75" s="196"/>
      <c r="F75" s="196"/>
      <c r="G75" s="196"/>
      <c r="H75" s="194"/>
      <c r="I75" s="183"/>
    </row>
    <row r="76" spans="1:9" x14ac:dyDescent="0.25">
      <c r="A76" s="149"/>
      <c r="B76" s="412" t="s">
        <v>297</v>
      </c>
      <c r="C76" s="412"/>
      <c r="D76" s="412"/>
      <c r="E76" s="412"/>
      <c r="F76" s="412"/>
      <c r="G76" s="412"/>
      <c r="H76" s="194"/>
      <c r="I76" s="183"/>
    </row>
    <row r="77" spans="1:9" x14ac:dyDescent="0.25">
      <c r="A77" s="149"/>
      <c r="B77" s="412"/>
      <c r="C77" s="412"/>
      <c r="D77" s="412"/>
      <c r="E77" s="412"/>
      <c r="F77" s="412"/>
      <c r="G77" s="412"/>
      <c r="H77" s="194"/>
      <c r="I77" s="183"/>
    </row>
    <row r="78" spans="1:9" x14ac:dyDescent="0.25">
      <c r="A78" s="149"/>
      <c r="B78" s="196"/>
      <c r="C78" s="196"/>
      <c r="D78" s="196"/>
      <c r="E78" s="196"/>
      <c r="F78" s="197"/>
      <c r="G78" s="197"/>
      <c r="H78" s="194"/>
      <c r="I78" s="183"/>
    </row>
    <row r="79" spans="1:9" x14ac:dyDescent="0.25">
      <c r="A79" s="149"/>
      <c r="B79" s="416" t="s">
        <v>298</v>
      </c>
      <c r="C79" s="416"/>
      <c r="D79" s="416"/>
      <c r="E79" s="416"/>
      <c r="F79" s="416"/>
      <c r="G79" s="416"/>
      <c r="H79" s="194"/>
      <c r="I79" s="183"/>
    </row>
    <row r="80" spans="1:9" x14ac:dyDescent="0.25">
      <c r="A80" s="149"/>
      <c r="B80" s="416"/>
      <c r="C80" s="416"/>
      <c r="D80" s="416"/>
      <c r="E80" s="416"/>
      <c r="F80" s="416"/>
      <c r="G80" s="416"/>
      <c r="H80" s="194"/>
      <c r="I80" s="183"/>
    </row>
    <row r="81" spans="1:9" x14ac:dyDescent="0.25">
      <c r="A81" s="149"/>
      <c r="B81" s="416"/>
      <c r="C81" s="416"/>
      <c r="D81" s="416"/>
      <c r="E81" s="416"/>
      <c r="F81" s="416"/>
      <c r="G81" s="416"/>
      <c r="H81" s="194"/>
      <c r="I81" s="183"/>
    </row>
    <row r="82" spans="1:9" x14ac:dyDescent="0.25">
      <c r="A82" s="149"/>
      <c r="B82" s="416"/>
      <c r="C82" s="416"/>
      <c r="D82" s="416"/>
      <c r="E82" s="416"/>
      <c r="F82" s="416"/>
      <c r="G82" s="416"/>
      <c r="H82" s="194"/>
      <c r="I82" s="183"/>
    </row>
    <row r="83" spans="1:9" x14ac:dyDescent="0.25">
      <c r="A83" s="183"/>
      <c r="B83" s="195"/>
      <c r="C83" s="195"/>
      <c r="D83" s="195"/>
      <c r="E83" s="183"/>
      <c r="F83" s="192"/>
      <c r="G83" s="193"/>
      <c r="H83" s="194"/>
      <c r="I83" s="183"/>
    </row>
    <row r="84" spans="1:9" x14ac:dyDescent="0.25">
      <c r="A84" s="149"/>
      <c r="B84" s="417" t="s">
        <v>299</v>
      </c>
      <c r="C84" s="418"/>
      <c r="D84" s="418"/>
      <c r="E84" s="418"/>
      <c r="F84" s="418"/>
      <c r="G84" s="418"/>
      <c r="H84" s="194"/>
      <c r="I84" s="183"/>
    </row>
    <row r="85" spans="1:9" x14ac:dyDescent="0.25">
      <c r="A85" s="149"/>
      <c r="B85" s="418"/>
      <c r="C85" s="418"/>
      <c r="D85" s="418"/>
      <c r="E85" s="418"/>
      <c r="F85" s="418"/>
      <c r="G85" s="418"/>
      <c r="H85" s="194"/>
      <c r="I85" s="183"/>
    </row>
    <row r="86" spans="1:9" x14ac:dyDescent="0.25">
      <c r="A86" s="149"/>
      <c r="B86" s="418"/>
      <c r="C86" s="418"/>
      <c r="D86" s="418"/>
      <c r="E86" s="418"/>
      <c r="F86" s="418"/>
      <c r="G86" s="418"/>
      <c r="H86" s="194"/>
      <c r="I86" s="183"/>
    </row>
    <row r="87" spans="1:9" x14ac:dyDescent="0.25">
      <c r="A87" s="149"/>
      <c r="B87" s="418"/>
      <c r="C87" s="418"/>
      <c r="D87" s="418"/>
      <c r="E87" s="418"/>
      <c r="F87" s="418"/>
      <c r="G87" s="418"/>
      <c r="H87" s="194"/>
      <c r="I87" s="183"/>
    </row>
    <row r="88" spans="1:9" x14ac:dyDescent="0.25">
      <c r="A88" s="149"/>
      <c r="B88" s="418"/>
      <c r="C88" s="418"/>
      <c r="D88" s="418"/>
      <c r="E88" s="418"/>
      <c r="F88" s="418"/>
      <c r="G88" s="418"/>
      <c r="H88" s="194"/>
      <c r="I88" s="183"/>
    </row>
    <row r="89" spans="1:9" x14ac:dyDescent="0.25">
      <c r="A89" s="149"/>
      <c r="B89" s="418"/>
      <c r="C89" s="418"/>
      <c r="D89" s="418"/>
      <c r="E89" s="418"/>
      <c r="F89" s="418"/>
      <c r="G89" s="418"/>
      <c r="H89" s="194"/>
      <c r="I89" s="183"/>
    </row>
    <row r="90" spans="1:9" x14ac:dyDescent="0.25">
      <c r="A90" s="149"/>
      <c r="B90" s="418"/>
      <c r="C90" s="418"/>
      <c r="D90" s="418"/>
      <c r="E90" s="418"/>
      <c r="F90" s="418"/>
      <c r="G90" s="418"/>
      <c r="H90" s="194"/>
      <c r="I90" s="183"/>
    </row>
    <row r="91" spans="1:9" ht="9" customHeight="1" x14ac:dyDescent="0.25">
      <c r="A91" s="149"/>
      <c r="B91" s="418"/>
      <c r="C91" s="418"/>
      <c r="D91" s="418"/>
      <c r="E91" s="418"/>
      <c r="F91" s="418"/>
      <c r="G91" s="418"/>
      <c r="H91" s="194"/>
      <c r="I91" s="183"/>
    </row>
    <row r="92" spans="1:9" x14ac:dyDescent="0.25">
      <c r="A92" s="183"/>
      <c r="B92" s="195"/>
      <c r="C92" s="195"/>
      <c r="D92" s="195"/>
      <c r="E92" s="183"/>
      <c r="F92" s="192"/>
      <c r="G92" s="193"/>
      <c r="H92" s="194"/>
      <c r="I92" s="183"/>
    </row>
    <row r="93" spans="1:9" x14ac:dyDescent="0.25">
      <c r="A93" s="183">
        <v>1</v>
      </c>
      <c r="B93" s="399" t="s">
        <v>300</v>
      </c>
      <c r="C93" s="399"/>
      <c r="D93" s="399"/>
      <c r="E93" s="399"/>
      <c r="F93" s="399"/>
      <c r="G93" s="399"/>
      <c r="H93" s="185"/>
      <c r="I93" s="155"/>
    </row>
    <row r="94" spans="1:9" x14ac:dyDescent="0.25">
      <c r="A94" s="183"/>
      <c r="B94" s="399"/>
      <c r="C94" s="399"/>
      <c r="D94" s="399"/>
      <c r="E94" s="399"/>
      <c r="F94" s="399"/>
      <c r="G94" s="399"/>
      <c r="H94" s="185"/>
      <c r="I94" s="155"/>
    </row>
    <row r="95" spans="1:9" x14ac:dyDescent="0.25">
      <c r="A95" s="183"/>
      <c r="B95" s="399"/>
      <c r="C95" s="399"/>
      <c r="D95" s="399"/>
      <c r="E95" s="399"/>
      <c r="F95" s="399"/>
      <c r="G95" s="399"/>
      <c r="H95" s="185"/>
      <c r="I95" s="155"/>
    </row>
    <row r="96" spans="1:9" x14ac:dyDescent="0.25">
      <c r="A96" s="183"/>
      <c r="B96" s="399"/>
      <c r="C96" s="399"/>
      <c r="D96" s="399"/>
      <c r="E96" s="399"/>
      <c r="F96" s="399"/>
      <c r="G96" s="399"/>
      <c r="H96" s="185"/>
      <c r="I96" s="155"/>
    </row>
    <row r="97" spans="1:9" x14ac:dyDescent="0.25">
      <c r="A97" s="183"/>
      <c r="B97" s="399"/>
      <c r="C97" s="399"/>
      <c r="D97" s="399"/>
      <c r="E97" s="399"/>
      <c r="F97" s="399"/>
      <c r="G97" s="399"/>
      <c r="H97" s="185"/>
      <c r="I97" s="155"/>
    </row>
    <row r="98" spans="1:9" x14ac:dyDescent="0.25">
      <c r="A98" s="183"/>
      <c r="B98" s="407" t="s">
        <v>288</v>
      </c>
      <c r="C98" s="407"/>
      <c r="D98" s="184"/>
      <c r="E98" s="184"/>
      <c r="F98" s="184"/>
      <c r="G98" s="184"/>
      <c r="H98" s="185"/>
      <c r="I98" s="155"/>
    </row>
    <row r="99" spans="1:9" x14ac:dyDescent="0.25">
      <c r="A99" s="183"/>
      <c r="B99" s="409" t="s">
        <v>301</v>
      </c>
      <c r="C99" s="409"/>
      <c r="D99" s="409"/>
      <c r="E99" s="184"/>
      <c r="F99" s="184"/>
      <c r="G99" s="184"/>
      <c r="H99" s="185"/>
      <c r="I99" s="155"/>
    </row>
    <row r="100" spans="1:9" x14ac:dyDescent="0.25">
      <c r="A100" s="183"/>
      <c r="B100" s="176" t="s">
        <v>302</v>
      </c>
      <c r="C100" s="152">
        <v>10</v>
      </c>
      <c r="D100" s="198"/>
      <c r="E100" s="183" t="s">
        <v>286</v>
      </c>
      <c r="F100" s="186"/>
      <c r="G100" s="184"/>
      <c r="H100" s="187"/>
      <c r="I100" s="183" t="s">
        <v>169</v>
      </c>
    </row>
    <row r="101" spans="1:9" x14ac:dyDescent="0.25">
      <c r="A101" s="183"/>
      <c r="B101" s="409" t="s">
        <v>303</v>
      </c>
      <c r="C101" s="409"/>
      <c r="D101" s="198"/>
      <c r="E101" s="184"/>
      <c r="F101" s="184"/>
      <c r="G101" s="184"/>
      <c r="H101" s="185"/>
      <c r="I101" s="155"/>
    </row>
    <row r="102" spans="1:9" x14ac:dyDescent="0.25">
      <c r="A102" s="183"/>
      <c r="B102" s="176" t="s">
        <v>302</v>
      </c>
      <c r="C102" s="152">
        <v>0</v>
      </c>
      <c r="D102" s="198"/>
      <c r="E102" s="183" t="s">
        <v>286</v>
      </c>
      <c r="F102" s="186"/>
      <c r="G102" s="184"/>
      <c r="H102" s="187"/>
      <c r="I102" s="183" t="s">
        <v>169</v>
      </c>
    </row>
    <row r="103" spans="1:9" x14ac:dyDescent="0.25">
      <c r="A103" s="183"/>
      <c r="B103" s="407" t="s">
        <v>289</v>
      </c>
      <c r="C103" s="407"/>
      <c r="D103" s="198"/>
      <c r="E103" s="184"/>
      <c r="F103" s="186"/>
      <c r="G103" s="184"/>
      <c r="H103" s="185"/>
      <c r="I103" s="155"/>
    </row>
    <row r="104" spans="1:9" x14ac:dyDescent="0.25">
      <c r="A104" s="183"/>
      <c r="B104" s="409" t="s">
        <v>301</v>
      </c>
      <c r="C104" s="409"/>
      <c r="D104" s="409"/>
      <c r="E104" s="184"/>
      <c r="F104" s="184"/>
      <c r="G104" s="184"/>
      <c r="H104" s="185"/>
      <c r="I104" s="155"/>
    </row>
    <row r="105" spans="1:9" x14ac:dyDescent="0.25">
      <c r="A105" s="183"/>
      <c r="B105" s="176" t="s">
        <v>302</v>
      </c>
      <c r="C105" s="152">
        <v>12</v>
      </c>
      <c r="D105" s="198"/>
      <c r="E105" s="183" t="s">
        <v>286</v>
      </c>
      <c r="F105" s="186"/>
      <c r="G105" s="184"/>
      <c r="H105" s="187"/>
      <c r="I105" s="183" t="s">
        <v>169</v>
      </c>
    </row>
    <row r="106" spans="1:9" x14ac:dyDescent="0.25">
      <c r="A106" s="183"/>
      <c r="B106" s="409" t="s">
        <v>303</v>
      </c>
      <c r="C106" s="409"/>
      <c r="D106" s="198"/>
      <c r="E106" s="184"/>
      <c r="F106" s="184"/>
      <c r="G106" s="184"/>
      <c r="H106" s="185"/>
      <c r="I106" s="155"/>
    </row>
    <row r="107" spans="1:9" x14ac:dyDescent="0.25">
      <c r="A107" s="183"/>
      <c r="B107" s="176" t="s">
        <v>302</v>
      </c>
      <c r="C107" s="152">
        <v>31</v>
      </c>
      <c r="D107" s="198"/>
      <c r="E107" s="183" t="s">
        <v>286</v>
      </c>
      <c r="F107" s="186"/>
      <c r="G107" s="184"/>
      <c r="H107" s="187"/>
      <c r="I107" s="183" t="s">
        <v>169</v>
      </c>
    </row>
    <row r="108" spans="1:9" x14ac:dyDescent="0.25">
      <c r="A108" s="183"/>
      <c r="B108" s="407" t="s">
        <v>290</v>
      </c>
      <c r="C108" s="407"/>
      <c r="D108" s="198"/>
      <c r="E108" s="184"/>
      <c r="F108" s="186"/>
      <c r="G108" s="184"/>
      <c r="H108" s="185"/>
      <c r="I108" s="155"/>
    </row>
    <row r="109" spans="1:9" x14ac:dyDescent="0.25">
      <c r="A109" s="183"/>
      <c r="B109" s="409" t="s">
        <v>301</v>
      </c>
      <c r="C109" s="409"/>
      <c r="D109" s="409"/>
      <c r="E109" s="184"/>
      <c r="F109" s="184"/>
      <c r="G109" s="184"/>
      <c r="H109" s="185"/>
      <c r="I109" s="155"/>
    </row>
    <row r="110" spans="1:9" x14ac:dyDescent="0.25">
      <c r="A110" s="183"/>
      <c r="B110" s="176" t="s">
        <v>302</v>
      </c>
      <c r="C110" s="152">
        <v>5</v>
      </c>
      <c r="D110" s="198"/>
      <c r="E110" s="183" t="s">
        <v>286</v>
      </c>
      <c r="F110" s="186"/>
      <c r="G110" s="184"/>
      <c r="H110" s="187"/>
      <c r="I110" s="183" t="s">
        <v>169</v>
      </c>
    </row>
    <row r="111" spans="1:9" x14ac:dyDescent="0.25">
      <c r="A111" s="183"/>
      <c r="B111" s="409" t="s">
        <v>303</v>
      </c>
      <c r="C111" s="409"/>
      <c r="D111" s="198"/>
      <c r="E111" s="184"/>
      <c r="F111" s="184"/>
      <c r="G111" s="184"/>
      <c r="H111" s="185"/>
      <c r="I111" s="155"/>
    </row>
    <row r="112" spans="1:9" x14ac:dyDescent="0.25">
      <c r="A112" s="183"/>
      <c r="B112" s="176" t="s">
        <v>302</v>
      </c>
      <c r="C112" s="152">
        <v>21</v>
      </c>
      <c r="D112" s="198"/>
      <c r="E112" s="183" t="s">
        <v>286</v>
      </c>
      <c r="F112" s="186"/>
      <c r="G112" s="184"/>
      <c r="H112" s="187"/>
      <c r="I112" s="183" t="s">
        <v>169</v>
      </c>
    </row>
    <row r="113" spans="1:9" x14ac:dyDescent="0.25">
      <c r="A113" s="183"/>
      <c r="B113" s="176"/>
      <c r="C113" s="152"/>
      <c r="D113" s="184"/>
      <c r="E113" s="183"/>
      <c r="F113" s="186"/>
      <c r="G113" s="184"/>
      <c r="H113" s="187"/>
      <c r="I113" s="183"/>
    </row>
    <row r="114" spans="1:9" x14ac:dyDescent="0.25">
      <c r="A114" s="183">
        <v>2</v>
      </c>
      <c r="B114" s="399" t="s">
        <v>304</v>
      </c>
      <c r="C114" s="399"/>
      <c r="D114" s="399"/>
      <c r="E114" s="399"/>
      <c r="F114" s="399"/>
      <c r="G114" s="399"/>
      <c r="H114" s="185"/>
      <c r="I114" s="155"/>
    </row>
    <row r="115" spans="1:9" x14ac:dyDescent="0.25">
      <c r="A115" s="183"/>
      <c r="B115" s="399"/>
      <c r="C115" s="399"/>
      <c r="D115" s="399"/>
      <c r="E115" s="399"/>
      <c r="F115" s="399"/>
      <c r="G115" s="399"/>
      <c r="H115" s="185"/>
      <c r="I115" s="155"/>
    </row>
    <row r="116" spans="1:9" x14ac:dyDescent="0.25">
      <c r="A116" s="183"/>
      <c r="B116" s="399"/>
      <c r="C116" s="399"/>
      <c r="D116" s="399"/>
      <c r="E116" s="399"/>
      <c r="F116" s="399"/>
      <c r="G116" s="399"/>
      <c r="H116" s="185"/>
      <c r="I116" s="155"/>
    </row>
    <row r="117" spans="1:9" x14ac:dyDescent="0.25">
      <c r="A117" s="183"/>
      <c r="B117" s="399"/>
      <c r="C117" s="399"/>
      <c r="D117" s="399"/>
      <c r="E117" s="399"/>
      <c r="F117" s="399"/>
      <c r="G117" s="399"/>
      <c r="H117" s="185"/>
      <c r="I117" s="155"/>
    </row>
    <row r="118" spans="1:9" x14ac:dyDescent="0.25">
      <c r="A118" s="183"/>
      <c r="B118" s="399"/>
      <c r="C118" s="399"/>
      <c r="D118" s="399"/>
      <c r="E118" s="399"/>
      <c r="F118" s="399"/>
      <c r="G118" s="399"/>
      <c r="H118" s="185"/>
      <c r="I118" s="155"/>
    </row>
    <row r="119" spans="1:9" x14ac:dyDescent="0.25">
      <c r="A119" s="183"/>
      <c r="B119" s="399"/>
      <c r="C119" s="399"/>
      <c r="D119" s="399"/>
      <c r="E119" s="399"/>
      <c r="F119" s="399"/>
      <c r="G119" s="399"/>
      <c r="H119" s="185"/>
      <c r="I119" s="155"/>
    </row>
    <row r="120" spans="1:9" x14ac:dyDescent="0.25">
      <c r="A120" s="183"/>
      <c r="B120" s="407" t="s">
        <v>288</v>
      </c>
      <c r="C120" s="407"/>
      <c r="D120" s="184"/>
      <c r="E120" s="184"/>
      <c r="F120" s="184"/>
      <c r="G120" s="184"/>
      <c r="H120" s="185"/>
      <c r="I120" s="155"/>
    </row>
    <row r="121" spans="1:9" x14ac:dyDescent="0.25">
      <c r="A121" s="183"/>
      <c r="B121" s="409" t="s">
        <v>305</v>
      </c>
      <c r="C121" s="409"/>
      <c r="D121" s="184"/>
      <c r="E121" s="184"/>
      <c r="F121" s="184"/>
      <c r="G121" s="184"/>
      <c r="H121" s="185"/>
      <c r="I121" s="155"/>
    </row>
    <row r="122" spans="1:9" x14ac:dyDescent="0.25">
      <c r="A122" s="183"/>
      <c r="B122" s="176" t="s">
        <v>285</v>
      </c>
      <c r="C122" s="152">
        <v>140</v>
      </c>
      <c r="D122" s="184"/>
      <c r="E122" s="183" t="s">
        <v>286</v>
      </c>
      <c r="F122" s="186"/>
      <c r="G122" s="184"/>
      <c r="H122" s="187"/>
      <c r="I122" s="183" t="s">
        <v>169</v>
      </c>
    </row>
    <row r="123" spans="1:9" x14ac:dyDescent="0.25">
      <c r="A123" s="183"/>
      <c r="B123" s="409" t="s">
        <v>306</v>
      </c>
      <c r="C123" s="409"/>
      <c r="D123" s="184"/>
      <c r="E123" s="184"/>
      <c r="F123" s="184"/>
      <c r="G123" s="184"/>
      <c r="H123" s="185"/>
      <c r="I123" s="155"/>
    </row>
    <row r="124" spans="1:9" x14ac:dyDescent="0.25">
      <c r="A124" s="183"/>
      <c r="B124" s="176" t="s">
        <v>302</v>
      </c>
      <c r="C124" s="152">
        <v>32</v>
      </c>
      <c r="D124" s="184"/>
      <c r="E124" s="183" t="s">
        <v>286</v>
      </c>
      <c r="F124" s="186"/>
      <c r="G124" s="184"/>
      <c r="H124" s="187"/>
      <c r="I124" s="183" t="s">
        <v>169</v>
      </c>
    </row>
    <row r="125" spans="1:9" x14ac:dyDescent="0.25">
      <c r="A125" s="183"/>
      <c r="B125" s="407" t="s">
        <v>289</v>
      </c>
      <c r="C125" s="407"/>
      <c r="D125" s="184"/>
      <c r="E125" s="184"/>
      <c r="F125" s="186"/>
      <c r="G125" s="184"/>
      <c r="H125" s="185"/>
      <c r="I125" s="155"/>
    </row>
    <row r="126" spans="1:9" x14ac:dyDescent="0.25">
      <c r="A126" s="183"/>
      <c r="B126" s="409" t="s">
        <v>305</v>
      </c>
      <c r="C126" s="409"/>
      <c r="D126" s="184"/>
      <c r="E126" s="184"/>
      <c r="F126" s="184"/>
      <c r="G126" s="184"/>
      <c r="H126" s="185"/>
      <c r="I126" s="155"/>
    </row>
    <row r="127" spans="1:9" x14ac:dyDescent="0.25">
      <c r="A127" s="183"/>
      <c r="B127" s="176" t="s">
        <v>285</v>
      </c>
      <c r="C127" s="152">
        <v>280</v>
      </c>
      <c r="D127" s="184"/>
      <c r="E127" s="183" t="s">
        <v>286</v>
      </c>
      <c r="F127" s="186"/>
      <c r="G127" s="184"/>
      <c r="H127" s="187"/>
      <c r="I127" s="183" t="s">
        <v>169</v>
      </c>
    </row>
    <row r="128" spans="1:9" x14ac:dyDescent="0.25">
      <c r="A128" s="183"/>
      <c r="B128" s="409" t="s">
        <v>306</v>
      </c>
      <c r="C128" s="409"/>
      <c r="D128" s="184"/>
      <c r="E128" s="184"/>
      <c r="F128" s="184"/>
      <c r="G128" s="184"/>
      <c r="H128" s="185"/>
      <c r="I128" s="155"/>
    </row>
    <row r="129" spans="1:9" x14ac:dyDescent="0.25">
      <c r="A129" s="183"/>
      <c r="B129" s="176" t="s">
        <v>302</v>
      </c>
      <c r="C129" s="152">
        <v>53</v>
      </c>
      <c r="D129" s="184"/>
      <c r="E129" s="183" t="s">
        <v>286</v>
      </c>
      <c r="F129" s="186"/>
      <c r="G129" s="184"/>
      <c r="H129" s="187"/>
      <c r="I129" s="183" t="s">
        <v>169</v>
      </c>
    </row>
    <row r="130" spans="1:9" x14ac:dyDescent="0.25">
      <c r="A130" s="183"/>
      <c r="B130" s="407" t="s">
        <v>290</v>
      </c>
      <c r="C130" s="407"/>
      <c r="D130" s="184"/>
      <c r="E130" s="184"/>
      <c r="F130" s="186"/>
      <c r="G130" s="184"/>
      <c r="H130" s="185"/>
      <c r="I130" s="155"/>
    </row>
    <row r="131" spans="1:9" x14ac:dyDescent="0.25">
      <c r="A131" s="183"/>
      <c r="B131" s="409" t="s">
        <v>305</v>
      </c>
      <c r="C131" s="409"/>
      <c r="D131" s="184"/>
      <c r="E131" s="184"/>
      <c r="F131" s="184"/>
      <c r="G131" s="184"/>
      <c r="H131" s="185"/>
      <c r="I131" s="155"/>
    </row>
    <row r="132" spans="1:9" x14ac:dyDescent="0.25">
      <c r="A132" s="183"/>
      <c r="B132" s="176" t="s">
        <v>285</v>
      </c>
      <c r="C132" s="152">
        <v>280</v>
      </c>
      <c r="D132" s="184"/>
      <c r="E132" s="183" t="s">
        <v>286</v>
      </c>
      <c r="F132" s="186"/>
      <c r="G132" s="184"/>
      <c r="H132" s="187"/>
      <c r="I132" s="183" t="s">
        <v>169</v>
      </c>
    </row>
    <row r="133" spans="1:9" x14ac:dyDescent="0.25">
      <c r="A133" s="183"/>
      <c r="B133" s="409" t="s">
        <v>306</v>
      </c>
      <c r="C133" s="409"/>
      <c r="D133" s="184"/>
      <c r="E133" s="184"/>
      <c r="F133" s="184"/>
      <c r="G133" s="184"/>
      <c r="H133" s="185"/>
      <c r="I133" s="155"/>
    </row>
    <row r="134" spans="1:9" x14ac:dyDescent="0.25">
      <c r="A134" s="183"/>
      <c r="B134" s="176" t="s">
        <v>302</v>
      </c>
      <c r="C134" s="152">
        <v>48</v>
      </c>
      <c r="D134" s="184"/>
      <c r="E134" s="183" t="s">
        <v>286</v>
      </c>
      <c r="F134" s="186"/>
      <c r="G134" s="184"/>
      <c r="H134" s="187"/>
      <c r="I134" s="183" t="s">
        <v>169</v>
      </c>
    </row>
    <row r="135" spans="1:9" x14ac:dyDescent="0.25">
      <c r="A135" s="183"/>
      <c r="B135" s="183"/>
      <c r="C135" s="183"/>
      <c r="D135" s="199"/>
      <c r="E135" s="183"/>
      <c r="F135" s="200"/>
      <c r="G135" s="201"/>
      <c r="H135" s="194"/>
      <c r="I135" s="183"/>
    </row>
    <row r="136" spans="1:9" x14ac:dyDescent="0.25">
      <c r="A136" s="183">
        <v>3</v>
      </c>
      <c r="B136" s="156" t="s">
        <v>307</v>
      </c>
      <c r="C136" s="156"/>
      <c r="D136" s="156"/>
      <c r="E136" s="156"/>
      <c r="F136" s="156"/>
      <c r="G136" s="156"/>
      <c r="H136" s="185"/>
      <c r="I136" s="155"/>
    </row>
    <row r="137" spans="1:9" x14ac:dyDescent="0.25">
      <c r="A137" s="183"/>
      <c r="B137" s="202" t="s">
        <v>308</v>
      </c>
      <c r="C137" s="156"/>
      <c r="D137" s="156"/>
      <c r="E137" s="156"/>
      <c r="F137" s="156"/>
      <c r="G137" s="156"/>
      <c r="H137" s="185"/>
      <c r="I137" s="155"/>
    </row>
    <row r="138" spans="1:9" x14ac:dyDescent="0.25">
      <c r="A138" s="183"/>
      <c r="B138" s="202" t="s">
        <v>309</v>
      </c>
      <c r="C138" s="202"/>
      <c r="D138" s="202"/>
      <c r="E138" s="202"/>
      <c r="F138" s="202"/>
      <c r="G138" s="202"/>
      <c r="H138" s="185"/>
      <c r="I138" s="155"/>
    </row>
    <row r="139" spans="1:9" x14ac:dyDescent="0.25">
      <c r="A139" s="183"/>
      <c r="B139" s="419" t="s">
        <v>310</v>
      </c>
      <c r="C139" s="419"/>
      <c r="D139" s="419"/>
      <c r="E139" s="419"/>
      <c r="F139" s="419"/>
      <c r="G139" s="419"/>
      <c r="H139" s="185"/>
      <c r="I139" s="155"/>
    </row>
    <row r="140" spans="1:9" x14ac:dyDescent="0.25">
      <c r="A140" s="183"/>
      <c r="B140" s="419"/>
      <c r="C140" s="419"/>
      <c r="D140" s="419"/>
      <c r="E140" s="419"/>
      <c r="F140" s="419"/>
      <c r="G140" s="419"/>
      <c r="H140" s="185"/>
      <c r="I140" s="155"/>
    </row>
    <row r="141" spans="1:9" x14ac:dyDescent="0.25">
      <c r="A141" s="183"/>
      <c r="B141" s="202" t="s">
        <v>311</v>
      </c>
      <c r="C141" s="202"/>
      <c r="D141" s="202"/>
      <c r="E141" s="202"/>
      <c r="F141" s="202"/>
      <c r="G141" s="202"/>
      <c r="H141" s="185"/>
      <c r="I141" s="155"/>
    </row>
    <row r="142" spans="1:9" x14ac:dyDescent="0.25">
      <c r="A142" s="183"/>
      <c r="B142" s="420" t="s">
        <v>312</v>
      </c>
      <c r="C142" s="420"/>
      <c r="D142" s="420"/>
      <c r="E142" s="420"/>
      <c r="F142" s="420"/>
      <c r="G142" s="420"/>
      <c r="H142" s="185"/>
      <c r="I142" s="155"/>
    </row>
    <row r="143" spans="1:9" x14ac:dyDescent="0.25">
      <c r="A143" s="183"/>
      <c r="B143" s="420"/>
      <c r="C143" s="420"/>
      <c r="D143" s="420"/>
      <c r="E143" s="420"/>
      <c r="F143" s="420"/>
      <c r="G143" s="420"/>
      <c r="H143" s="185"/>
      <c r="I143" s="155"/>
    </row>
    <row r="144" spans="1:9" x14ac:dyDescent="0.25">
      <c r="A144" s="183"/>
      <c r="B144" s="420"/>
      <c r="C144" s="420"/>
      <c r="D144" s="420"/>
      <c r="E144" s="420"/>
      <c r="F144" s="420"/>
      <c r="G144" s="420"/>
      <c r="H144" s="185"/>
      <c r="I144" s="155"/>
    </row>
    <row r="145" spans="1:9" x14ac:dyDescent="0.25">
      <c r="A145" s="183"/>
      <c r="B145" s="420"/>
      <c r="C145" s="420"/>
      <c r="D145" s="420"/>
      <c r="E145" s="420"/>
      <c r="F145" s="420"/>
      <c r="G145" s="420"/>
      <c r="H145" s="185"/>
      <c r="I145" s="155"/>
    </row>
    <row r="146" spans="1:9" x14ac:dyDescent="0.25">
      <c r="A146" s="183"/>
      <c r="B146" s="420"/>
      <c r="C146" s="420"/>
      <c r="D146" s="420"/>
      <c r="E146" s="420"/>
      <c r="F146" s="420"/>
      <c r="G146" s="420"/>
      <c r="H146" s="185"/>
      <c r="I146" s="155"/>
    </row>
    <row r="147" spans="1:9" x14ac:dyDescent="0.25">
      <c r="A147" s="183"/>
      <c r="B147" s="420"/>
      <c r="C147" s="420"/>
      <c r="D147" s="420"/>
      <c r="E147" s="420"/>
      <c r="F147" s="420"/>
      <c r="G147" s="420"/>
      <c r="H147" s="185"/>
      <c r="I147" s="155"/>
    </row>
    <row r="148" spans="1:9" ht="6.75" customHeight="1" x14ac:dyDescent="0.25">
      <c r="A148" s="183"/>
      <c r="B148" s="420"/>
      <c r="C148" s="420"/>
      <c r="D148" s="420"/>
      <c r="E148" s="420"/>
      <c r="F148" s="420"/>
      <c r="G148" s="420"/>
      <c r="H148" s="185"/>
      <c r="I148" s="155"/>
    </row>
    <row r="149" spans="1:9" x14ac:dyDescent="0.25">
      <c r="A149" s="183"/>
      <c r="B149" s="407" t="s">
        <v>288</v>
      </c>
      <c r="C149" s="407"/>
      <c r="D149" s="184"/>
      <c r="E149" s="184"/>
      <c r="F149" s="184"/>
      <c r="G149" s="184"/>
      <c r="H149" s="185"/>
      <c r="I149" s="155"/>
    </row>
    <row r="150" spans="1:9" x14ac:dyDescent="0.25">
      <c r="A150" s="183"/>
      <c r="B150" s="176" t="s">
        <v>285</v>
      </c>
      <c r="C150" s="152">
        <v>530</v>
      </c>
      <c r="D150" s="184"/>
      <c r="E150" s="183" t="s">
        <v>286</v>
      </c>
      <c r="F150" s="186"/>
      <c r="G150" s="184"/>
      <c r="H150" s="187"/>
      <c r="I150" s="183" t="s">
        <v>169</v>
      </c>
    </row>
    <row r="151" spans="1:9" x14ac:dyDescent="0.25">
      <c r="A151" s="183"/>
      <c r="B151" s="407" t="s">
        <v>289</v>
      </c>
      <c r="C151" s="407"/>
      <c r="D151" s="184"/>
      <c r="E151" s="184"/>
      <c r="F151" s="186"/>
      <c r="G151" s="184"/>
      <c r="H151" s="185"/>
      <c r="I151" s="155"/>
    </row>
    <row r="152" spans="1:9" x14ac:dyDescent="0.25">
      <c r="A152" s="183"/>
      <c r="B152" s="176" t="s">
        <v>285</v>
      </c>
      <c r="C152" s="152">
        <v>940</v>
      </c>
      <c r="D152" s="184"/>
      <c r="E152" s="183" t="s">
        <v>286</v>
      </c>
      <c r="F152" s="186"/>
      <c r="G152" s="184"/>
      <c r="H152" s="187"/>
      <c r="I152" s="183" t="s">
        <v>169</v>
      </c>
    </row>
    <row r="153" spans="1:9" x14ac:dyDescent="0.25">
      <c r="A153" s="183"/>
      <c r="B153" s="407" t="s">
        <v>290</v>
      </c>
      <c r="C153" s="407"/>
      <c r="D153" s="184"/>
      <c r="E153" s="184"/>
      <c r="F153" s="186"/>
      <c r="G153" s="184"/>
      <c r="H153" s="185"/>
      <c r="I153" s="155"/>
    </row>
    <row r="154" spans="1:9" x14ac:dyDescent="0.25">
      <c r="A154" s="183"/>
      <c r="B154" s="176" t="s">
        <v>285</v>
      </c>
      <c r="C154" s="152">
        <v>900</v>
      </c>
      <c r="D154" s="184"/>
      <c r="E154" s="183" t="s">
        <v>286</v>
      </c>
      <c r="F154" s="186"/>
      <c r="G154" s="184"/>
      <c r="H154" s="187"/>
      <c r="I154" s="183" t="s">
        <v>169</v>
      </c>
    </row>
    <row r="155" spans="1:9" x14ac:dyDescent="0.25">
      <c r="A155" s="183"/>
      <c r="B155" s="184"/>
      <c r="C155" s="184"/>
      <c r="D155" s="184"/>
      <c r="E155" s="184"/>
      <c r="F155" s="186"/>
      <c r="G155" s="184"/>
      <c r="H155" s="185"/>
      <c r="I155" s="155"/>
    </row>
    <row r="156" spans="1:9" x14ac:dyDescent="0.25">
      <c r="A156" s="183">
        <v>4</v>
      </c>
      <c r="B156" s="399" t="s">
        <v>313</v>
      </c>
      <c r="C156" s="399"/>
      <c r="D156" s="399"/>
      <c r="E156" s="399"/>
      <c r="F156" s="399"/>
      <c r="G156" s="399"/>
      <c r="H156" s="194"/>
      <c r="I156" s="152"/>
    </row>
    <row r="157" spans="1:9" x14ac:dyDescent="0.25">
      <c r="A157" s="151"/>
      <c r="B157" s="399"/>
      <c r="C157" s="399"/>
      <c r="D157" s="399"/>
      <c r="E157" s="399"/>
      <c r="F157" s="399"/>
      <c r="G157" s="399"/>
      <c r="H157" s="194"/>
      <c r="I157" s="152"/>
    </row>
    <row r="158" spans="1:9" x14ac:dyDescent="0.25">
      <c r="A158" s="151"/>
      <c r="B158" s="399"/>
      <c r="C158" s="399"/>
      <c r="D158" s="399"/>
      <c r="E158" s="399"/>
      <c r="F158" s="399"/>
      <c r="G158" s="399"/>
      <c r="H158" s="194"/>
      <c r="I158" s="152"/>
    </row>
    <row r="159" spans="1:9" x14ac:dyDescent="0.25">
      <c r="A159" s="151"/>
      <c r="B159" s="399"/>
      <c r="C159" s="399"/>
      <c r="D159" s="399"/>
      <c r="E159" s="399"/>
      <c r="F159" s="399"/>
      <c r="G159" s="399"/>
      <c r="H159" s="194"/>
      <c r="I159" s="152"/>
    </row>
    <row r="160" spans="1:9" x14ac:dyDescent="0.25">
      <c r="A160" s="151"/>
      <c r="B160" s="399"/>
      <c r="C160" s="399"/>
      <c r="D160" s="399"/>
      <c r="E160" s="399"/>
      <c r="F160" s="399"/>
      <c r="G160" s="399"/>
      <c r="H160" s="194"/>
      <c r="I160" s="152"/>
    </row>
    <row r="161" spans="1:9" x14ac:dyDescent="0.25">
      <c r="A161" s="183"/>
      <c r="B161" s="420" t="s">
        <v>314</v>
      </c>
      <c r="C161" s="420"/>
      <c r="D161" s="420"/>
      <c r="E161" s="420"/>
      <c r="F161" s="420"/>
      <c r="G161" s="420"/>
      <c r="H161" s="185"/>
      <c r="I161" s="155"/>
    </row>
    <row r="162" spans="1:9" x14ac:dyDescent="0.25">
      <c r="A162" s="183"/>
      <c r="B162" s="420"/>
      <c r="C162" s="420"/>
      <c r="D162" s="420"/>
      <c r="E162" s="420"/>
      <c r="F162" s="420"/>
      <c r="G162" s="420"/>
      <c r="H162" s="185"/>
      <c r="I162" s="155"/>
    </row>
    <row r="163" spans="1:9" x14ac:dyDescent="0.25">
      <c r="A163" s="183"/>
      <c r="B163" s="420"/>
      <c r="C163" s="420"/>
      <c r="D163" s="420"/>
      <c r="E163" s="420"/>
      <c r="F163" s="420"/>
      <c r="G163" s="420"/>
      <c r="H163" s="185"/>
      <c r="I163" s="155"/>
    </row>
    <row r="164" spans="1:9" x14ac:dyDescent="0.25">
      <c r="A164" s="183"/>
      <c r="B164" s="420"/>
      <c r="C164" s="420"/>
      <c r="D164" s="420"/>
      <c r="E164" s="420"/>
      <c r="F164" s="420"/>
      <c r="G164" s="420"/>
      <c r="H164" s="185"/>
      <c r="I164" s="155"/>
    </row>
    <row r="165" spans="1:9" x14ac:dyDescent="0.25">
      <c r="A165" s="183"/>
      <c r="B165" s="420"/>
      <c r="C165" s="420"/>
      <c r="D165" s="420"/>
      <c r="E165" s="420"/>
      <c r="F165" s="420"/>
      <c r="G165" s="420"/>
      <c r="H165" s="185"/>
      <c r="I165" s="155"/>
    </row>
    <row r="166" spans="1:9" x14ac:dyDescent="0.25">
      <c r="A166" s="183"/>
      <c r="B166" s="407" t="s">
        <v>288</v>
      </c>
      <c r="C166" s="407"/>
      <c r="D166" s="184"/>
      <c r="E166" s="184"/>
      <c r="F166" s="184"/>
      <c r="G166" s="184"/>
      <c r="H166" s="185"/>
      <c r="I166" s="155"/>
    </row>
    <row r="167" spans="1:9" x14ac:dyDescent="0.25">
      <c r="A167" s="183"/>
      <c r="B167" s="176" t="s">
        <v>285</v>
      </c>
      <c r="C167" s="152">
        <f>C150-C182</f>
        <v>300</v>
      </c>
      <c r="D167" s="184"/>
      <c r="E167" s="183" t="s">
        <v>286</v>
      </c>
      <c r="F167" s="186"/>
      <c r="G167" s="184"/>
      <c r="H167" s="187"/>
      <c r="I167" s="183" t="s">
        <v>169</v>
      </c>
    </row>
    <row r="168" spans="1:9" x14ac:dyDescent="0.25">
      <c r="A168" s="183"/>
      <c r="B168" s="407" t="s">
        <v>289</v>
      </c>
      <c r="C168" s="407"/>
      <c r="D168" s="184"/>
      <c r="E168" s="184"/>
      <c r="F168" s="186"/>
      <c r="G168" s="184"/>
      <c r="H168" s="185"/>
      <c r="I168" s="155"/>
    </row>
    <row r="169" spans="1:9" x14ac:dyDescent="0.25">
      <c r="A169" s="183"/>
      <c r="B169" s="176" t="s">
        <v>285</v>
      </c>
      <c r="C169" s="152">
        <f>C152-C184</f>
        <v>535</v>
      </c>
      <c r="D169" s="184"/>
      <c r="E169" s="183" t="s">
        <v>286</v>
      </c>
      <c r="F169" s="186"/>
      <c r="G169" s="184"/>
      <c r="H169" s="187"/>
      <c r="I169" s="183" t="s">
        <v>169</v>
      </c>
    </row>
    <row r="170" spans="1:9" x14ac:dyDescent="0.25">
      <c r="A170" s="183"/>
      <c r="B170" s="407" t="s">
        <v>290</v>
      </c>
      <c r="C170" s="407"/>
      <c r="D170" s="184"/>
      <c r="E170" s="184"/>
      <c r="F170" s="186"/>
      <c r="G170" s="184"/>
      <c r="H170" s="185"/>
      <c r="I170" s="155"/>
    </row>
    <row r="171" spans="1:9" x14ac:dyDescent="0.25">
      <c r="A171" s="183"/>
      <c r="B171" s="176" t="s">
        <v>285</v>
      </c>
      <c r="C171" s="152">
        <f>C154-C186</f>
        <v>510</v>
      </c>
      <c r="D171" s="184"/>
      <c r="E171" s="183" t="s">
        <v>286</v>
      </c>
      <c r="F171" s="186"/>
      <c r="G171" s="184"/>
      <c r="H171" s="187"/>
      <c r="I171" s="183" t="s">
        <v>169</v>
      </c>
    </row>
    <row r="172" spans="1:9" x14ac:dyDescent="0.25">
      <c r="A172" s="151"/>
      <c r="B172" s="176"/>
      <c r="C172" s="152"/>
      <c r="D172" s="152"/>
      <c r="E172" s="152"/>
      <c r="F172" s="203"/>
      <c r="G172" s="193"/>
      <c r="H172" s="194"/>
      <c r="I172" s="152"/>
    </row>
    <row r="173" spans="1:9" x14ac:dyDescent="0.25">
      <c r="A173" s="183">
        <v>5</v>
      </c>
      <c r="B173" s="156" t="s">
        <v>315</v>
      </c>
      <c r="C173" s="156"/>
      <c r="D173" s="156"/>
      <c r="E173" s="156"/>
      <c r="F173" s="156"/>
      <c r="G173" s="156"/>
      <c r="H173" s="185"/>
      <c r="I173" s="155"/>
    </row>
    <row r="174" spans="1:9" x14ac:dyDescent="0.25">
      <c r="A174" s="183"/>
      <c r="B174" s="202" t="s">
        <v>316</v>
      </c>
      <c r="C174" s="156"/>
      <c r="D174" s="156"/>
      <c r="E174" s="156"/>
      <c r="F174" s="156"/>
      <c r="G174" s="156"/>
      <c r="H174" s="185"/>
      <c r="I174" s="155"/>
    </row>
    <row r="175" spans="1:9" x14ac:dyDescent="0.25">
      <c r="A175" s="183"/>
      <c r="B175" s="202" t="s">
        <v>309</v>
      </c>
      <c r="C175" s="202"/>
      <c r="D175" s="202"/>
      <c r="E175" s="202"/>
      <c r="F175" s="202"/>
      <c r="G175" s="202"/>
      <c r="H175" s="185"/>
      <c r="I175" s="155"/>
    </row>
    <row r="176" spans="1:9" x14ac:dyDescent="0.25">
      <c r="A176" s="183"/>
      <c r="B176" s="202" t="s">
        <v>311</v>
      </c>
      <c r="C176" s="202"/>
      <c r="D176" s="202"/>
      <c r="E176" s="202"/>
      <c r="F176" s="202"/>
      <c r="G176" s="202"/>
      <c r="H176" s="185"/>
      <c r="I176" s="155"/>
    </row>
    <row r="177" spans="1:9" x14ac:dyDescent="0.25">
      <c r="A177" s="183"/>
      <c r="B177" s="419" t="s">
        <v>317</v>
      </c>
      <c r="C177" s="419"/>
      <c r="D177" s="419"/>
      <c r="E177" s="419"/>
      <c r="F177" s="419"/>
      <c r="G177" s="419"/>
      <c r="H177" s="185"/>
      <c r="I177" s="155"/>
    </row>
    <row r="178" spans="1:9" x14ac:dyDescent="0.25">
      <c r="A178" s="183"/>
      <c r="B178" s="419"/>
      <c r="C178" s="419"/>
      <c r="D178" s="419"/>
      <c r="E178" s="419"/>
      <c r="F178" s="419"/>
      <c r="G178" s="419"/>
      <c r="H178" s="185"/>
      <c r="I178" s="155"/>
    </row>
    <row r="179" spans="1:9" x14ac:dyDescent="0.25">
      <c r="A179" s="183"/>
      <c r="B179" s="419"/>
      <c r="C179" s="419"/>
      <c r="D179" s="419"/>
      <c r="E179" s="419"/>
      <c r="F179" s="419"/>
      <c r="G179" s="419"/>
      <c r="H179" s="185"/>
      <c r="I179" s="155"/>
    </row>
    <row r="180" spans="1:9" x14ac:dyDescent="0.25">
      <c r="A180" s="183"/>
      <c r="B180" s="420" t="s">
        <v>318</v>
      </c>
      <c r="C180" s="420"/>
      <c r="D180" s="420"/>
      <c r="E180" s="420"/>
      <c r="F180" s="420"/>
      <c r="G180" s="420"/>
      <c r="H180" s="185"/>
      <c r="I180" s="155"/>
    </row>
    <row r="181" spans="1:9" x14ac:dyDescent="0.25">
      <c r="A181" s="183"/>
      <c r="B181" s="407" t="s">
        <v>288</v>
      </c>
      <c r="C181" s="407"/>
      <c r="D181" s="184"/>
      <c r="E181" s="184"/>
      <c r="F181" s="184"/>
      <c r="G181" s="184"/>
      <c r="H181" s="185"/>
      <c r="I181" s="155"/>
    </row>
    <row r="182" spans="1:9" x14ac:dyDescent="0.25">
      <c r="A182" s="183"/>
      <c r="B182" s="176" t="s">
        <v>285</v>
      </c>
      <c r="C182" s="152">
        <v>230</v>
      </c>
      <c r="D182" s="184"/>
      <c r="E182" s="183" t="s">
        <v>286</v>
      </c>
      <c r="F182" s="186"/>
      <c r="G182" s="184"/>
      <c r="H182" s="187"/>
      <c r="I182" s="183" t="s">
        <v>169</v>
      </c>
    </row>
    <row r="183" spans="1:9" x14ac:dyDescent="0.25">
      <c r="A183" s="183"/>
      <c r="B183" s="407" t="s">
        <v>289</v>
      </c>
      <c r="C183" s="407"/>
      <c r="D183" s="184"/>
      <c r="E183" s="184"/>
      <c r="F183" s="186"/>
      <c r="G183" s="184"/>
      <c r="H183" s="185"/>
      <c r="I183" s="155"/>
    </row>
    <row r="184" spans="1:9" x14ac:dyDescent="0.25">
      <c r="A184" s="183"/>
      <c r="B184" s="176" t="s">
        <v>285</v>
      </c>
      <c r="C184" s="152">
        <v>405</v>
      </c>
      <c r="D184" s="184"/>
      <c r="E184" s="183" t="s">
        <v>286</v>
      </c>
      <c r="F184" s="186"/>
      <c r="G184" s="184"/>
      <c r="H184" s="187"/>
      <c r="I184" s="183" t="s">
        <v>169</v>
      </c>
    </row>
    <row r="185" spans="1:9" x14ac:dyDescent="0.25">
      <c r="A185" s="183"/>
      <c r="B185" s="407" t="s">
        <v>290</v>
      </c>
      <c r="C185" s="407"/>
      <c r="D185" s="184"/>
      <c r="E185" s="184"/>
      <c r="F185" s="186"/>
      <c r="G185" s="184"/>
      <c r="H185" s="185"/>
      <c r="I185" s="155"/>
    </row>
    <row r="186" spans="1:9" x14ac:dyDescent="0.25">
      <c r="A186" s="183"/>
      <c r="B186" s="176" t="s">
        <v>285</v>
      </c>
      <c r="C186" s="152">
        <v>390</v>
      </c>
      <c r="D186" s="184"/>
      <c r="E186" s="183" t="s">
        <v>286</v>
      </c>
      <c r="F186" s="186"/>
      <c r="G186" s="184"/>
      <c r="H186" s="187"/>
      <c r="I186" s="183" t="s">
        <v>169</v>
      </c>
    </row>
    <row r="187" spans="1:9" x14ac:dyDescent="0.25">
      <c r="A187" s="183"/>
      <c r="B187" s="156"/>
      <c r="C187" s="156"/>
      <c r="D187" s="156"/>
      <c r="E187" s="156"/>
      <c r="F187" s="204"/>
      <c r="G187" s="156"/>
      <c r="H187" s="205"/>
      <c r="I187" s="155"/>
    </row>
    <row r="188" spans="1:9" x14ac:dyDescent="0.25">
      <c r="A188" s="183">
        <v>6</v>
      </c>
      <c r="B188" s="399" t="s">
        <v>319</v>
      </c>
      <c r="C188" s="399"/>
      <c r="D188" s="399"/>
      <c r="E188" s="399"/>
      <c r="F188" s="399"/>
      <c r="G188" s="399"/>
      <c r="H188" s="194"/>
      <c r="I188" s="152"/>
    </row>
    <row r="189" spans="1:9" x14ac:dyDescent="0.25">
      <c r="A189" s="151"/>
      <c r="B189" s="399"/>
      <c r="C189" s="399"/>
      <c r="D189" s="399"/>
      <c r="E189" s="399"/>
      <c r="F189" s="399"/>
      <c r="G189" s="399"/>
      <c r="H189" s="194"/>
      <c r="I189" s="152"/>
    </row>
    <row r="190" spans="1:9" x14ac:dyDescent="0.25">
      <c r="A190" s="151"/>
      <c r="B190" s="399"/>
      <c r="C190" s="399"/>
      <c r="D190" s="399"/>
      <c r="E190" s="399"/>
      <c r="F190" s="399"/>
      <c r="G190" s="399"/>
      <c r="H190" s="194"/>
      <c r="I190" s="152"/>
    </row>
    <row r="191" spans="1:9" x14ac:dyDescent="0.25">
      <c r="A191" s="151"/>
      <c r="B191" s="399"/>
      <c r="C191" s="399"/>
      <c r="D191" s="399"/>
      <c r="E191" s="399"/>
      <c r="F191" s="399"/>
      <c r="G191" s="399"/>
      <c r="H191" s="194"/>
      <c r="I191" s="152"/>
    </row>
    <row r="192" spans="1:9" x14ac:dyDescent="0.25">
      <c r="A192" s="151"/>
      <c r="B192" s="399"/>
      <c r="C192" s="399"/>
      <c r="D192" s="399"/>
      <c r="E192" s="399"/>
      <c r="F192" s="399"/>
      <c r="G192" s="399"/>
      <c r="H192" s="194"/>
      <c r="I192" s="152"/>
    </row>
    <row r="193" spans="1:9" x14ac:dyDescent="0.25">
      <c r="A193" s="151"/>
      <c r="B193" s="399"/>
      <c r="C193" s="399"/>
      <c r="D193" s="399"/>
      <c r="E193" s="399"/>
      <c r="F193" s="399"/>
      <c r="G193" s="399"/>
      <c r="H193" s="194"/>
      <c r="I193" s="152"/>
    </row>
    <row r="194" spans="1:9" x14ac:dyDescent="0.25">
      <c r="A194" s="151"/>
      <c r="B194" s="399"/>
      <c r="C194" s="399"/>
      <c r="D194" s="399"/>
      <c r="E194" s="399"/>
      <c r="F194" s="399"/>
      <c r="G194" s="399"/>
      <c r="H194" s="194"/>
      <c r="I194" s="152"/>
    </row>
    <row r="195" spans="1:9" x14ac:dyDescent="0.25">
      <c r="A195" s="151"/>
      <c r="B195" s="399"/>
      <c r="C195" s="399"/>
      <c r="D195" s="399"/>
      <c r="E195" s="399"/>
      <c r="F195" s="399"/>
      <c r="G195" s="399"/>
      <c r="H195" s="194"/>
      <c r="I195" s="152"/>
    </row>
    <row r="196" spans="1:9" x14ac:dyDescent="0.25">
      <c r="A196" s="183"/>
      <c r="B196" s="407" t="s">
        <v>288</v>
      </c>
      <c r="C196" s="407"/>
      <c r="D196" s="184"/>
      <c r="E196" s="184"/>
      <c r="F196" s="184"/>
      <c r="G196" s="184"/>
      <c r="H196" s="185"/>
      <c r="I196" s="155"/>
    </row>
    <row r="197" spans="1:9" x14ac:dyDescent="0.25">
      <c r="A197" s="183"/>
      <c r="B197" s="176" t="s">
        <v>302</v>
      </c>
      <c r="C197" s="152">
        <v>1</v>
      </c>
      <c r="D197" s="184"/>
      <c r="E197" s="183" t="s">
        <v>286</v>
      </c>
      <c r="F197" s="186"/>
      <c r="G197" s="184"/>
      <c r="H197" s="187"/>
      <c r="I197" s="183" t="s">
        <v>169</v>
      </c>
    </row>
    <row r="198" spans="1:9" x14ac:dyDescent="0.25">
      <c r="A198" s="183"/>
      <c r="B198" s="407" t="s">
        <v>289</v>
      </c>
      <c r="C198" s="407"/>
      <c r="D198" s="184"/>
      <c r="E198" s="184"/>
      <c r="F198" s="186"/>
      <c r="G198" s="184"/>
      <c r="H198" s="185"/>
      <c r="I198" s="155"/>
    </row>
    <row r="199" spans="1:9" x14ac:dyDescent="0.25">
      <c r="A199" s="183"/>
      <c r="B199" s="176" t="s">
        <v>302</v>
      </c>
      <c r="C199" s="152">
        <v>4</v>
      </c>
      <c r="D199" s="184"/>
      <c r="E199" s="183" t="s">
        <v>286</v>
      </c>
      <c r="F199" s="186"/>
      <c r="G199" s="184"/>
      <c r="H199" s="187"/>
      <c r="I199" s="183" t="s">
        <v>169</v>
      </c>
    </row>
    <row r="200" spans="1:9" x14ac:dyDescent="0.25">
      <c r="A200" s="183"/>
      <c r="B200" s="407" t="s">
        <v>290</v>
      </c>
      <c r="C200" s="407"/>
      <c r="D200" s="184"/>
      <c r="E200" s="184"/>
      <c r="F200" s="186"/>
      <c r="G200" s="184"/>
      <c r="H200" s="185"/>
      <c r="I200" s="155"/>
    </row>
    <row r="201" spans="1:9" x14ac:dyDescent="0.25">
      <c r="A201" s="183"/>
      <c r="B201" s="176" t="s">
        <v>302</v>
      </c>
      <c r="C201" s="152">
        <v>7</v>
      </c>
      <c r="D201" s="184"/>
      <c r="E201" s="183" t="s">
        <v>286</v>
      </c>
      <c r="F201" s="186"/>
      <c r="G201" s="184"/>
      <c r="H201" s="187"/>
      <c r="I201" s="183" t="s">
        <v>169</v>
      </c>
    </row>
    <row r="202" spans="1:9" x14ac:dyDescent="0.25">
      <c r="A202" s="183"/>
      <c r="B202" s="176"/>
      <c r="C202" s="152"/>
      <c r="D202" s="184"/>
      <c r="E202" s="183"/>
      <c r="F202" s="186"/>
      <c r="G202" s="184"/>
      <c r="H202" s="187"/>
      <c r="I202" s="183"/>
    </row>
    <row r="203" spans="1:9" x14ac:dyDescent="0.25">
      <c r="A203" s="206">
        <v>7</v>
      </c>
      <c r="B203" s="411" t="s">
        <v>320</v>
      </c>
      <c r="C203" s="411"/>
      <c r="D203" s="411"/>
      <c r="E203" s="411"/>
      <c r="F203" s="411"/>
      <c r="G203" s="411"/>
      <c r="H203" s="207"/>
      <c r="I203" s="196"/>
    </row>
    <row r="204" spans="1:9" x14ac:dyDescent="0.25">
      <c r="A204" s="206"/>
      <c r="B204" s="411"/>
      <c r="C204" s="411"/>
      <c r="D204" s="411"/>
      <c r="E204" s="411"/>
      <c r="F204" s="411"/>
      <c r="G204" s="411"/>
      <c r="H204" s="207"/>
      <c r="I204" s="196"/>
    </row>
    <row r="205" spans="1:9" x14ac:dyDescent="0.25">
      <c r="A205" s="183"/>
      <c r="B205" s="407" t="s">
        <v>288</v>
      </c>
      <c r="C205" s="407"/>
      <c r="D205" s="184"/>
      <c r="E205" s="184"/>
      <c r="F205" s="184"/>
      <c r="G205" s="184"/>
      <c r="H205" s="185"/>
      <c r="I205" s="155"/>
    </row>
    <row r="206" spans="1:9" x14ac:dyDescent="0.25">
      <c r="A206" s="183"/>
      <c r="B206" s="176" t="s">
        <v>321</v>
      </c>
      <c r="C206" s="152">
        <v>20</v>
      </c>
      <c r="D206" s="184"/>
      <c r="E206" s="183" t="s">
        <v>286</v>
      </c>
      <c r="F206" s="186"/>
      <c r="G206" s="184"/>
      <c r="H206" s="187"/>
      <c r="I206" s="183" t="s">
        <v>169</v>
      </c>
    </row>
    <row r="207" spans="1:9" x14ac:dyDescent="0.25">
      <c r="A207" s="183"/>
      <c r="B207" s="407" t="s">
        <v>289</v>
      </c>
      <c r="C207" s="407"/>
      <c r="D207" s="184"/>
      <c r="E207" s="184"/>
      <c r="F207" s="186"/>
      <c r="G207" s="184"/>
      <c r="H207" s="185"/>
      <c r="I207" s="155"/>
    </row>
    <row r="208" spans="1:9" x14ac:dyDescent="0.25">
      <c r="A208" s="183"/>
      <c r="B208" s="176" t="s">
        <v>321</v>
      </c>
      <c r="C208" s="152">
        <v>35</v>
      </c>
      <c r="D208" s="184"/>
      <c r="E208" s="183" t="s">
        <v>286</v>
      </c>
      <c r="F208" s="186"/>
      <c r="G208" s="184"/>
      <c r="H208" s="187"/>
      <c r="I208" s="183" t="s">
        <v>169</v>
      </c>
    </row>
    <row r="209" spans="1:9" x14ac:dyDescent="0.25">
      <c r="A209" s="183"/>
      <c r="B209" s="407" t="s">
        <v>290</v>
      </c>
      <c r="C209" s="407"/>
      <c r="D209" s="184"/>
      <c r="E209" s="184"/>
      <c r="F209" s="186"/>
      <c r="G209" s="184"/>
      <c r="H209" s="185"/>
      <c r="I209" s="155"/>
    </row>
    <row r="210" spans="1:9" x14ac:dyDescent="0.25">
      <c r="A210" s="183"/>
      <c r="B210" s="176" t="s">
        <v>321</v>
      </c>
      <c r="C210" s="152">
        <v>35</v>
      </c>
      <c r="D210" s="184"/>
      <c r="E210" s="183" t="s">
        <v>286</v>
      </c>
      <c r="F210" s="186"/>
      <c r="G210" s="184"/>
      <c r="H210" s="187"/>
      <c r="I210" s="183" t="s">
        <v>169</v>
      </c>
    </row>
    <row r="211" spans="1:9" x14ac:dyDescent="0.25">
      <c r="A211" s="152"/>
      <c r="B211" s="151"/>
      <c r="C211" s="151"/>
      <c r="D211" s="151"/>
      <c r="E211" s="151"/>
      <c r="F211" s="193"/>
      <c r="G211" s="193"/>
      <c r="H211" s="194"/>
      <c r="I211" s="152"/>
    </row>
    <row r="212" spans="1:9" x14ac:dyDescent="0.25">
      <c r="A212" s="208" t="s">
        <v>322</v>
      </c>
      <c r="B212" s="209"/>
      <c r="C212" s="209"/>
      <c r="D212" s="209"/>
      <c r="E212" s="209"/>
      <c r="F212" s="210"/>
      <c r="G212" s="209"/>
      <c r="H212" s="211"/>
      <c r="I212" s="212" t="s">
        <v>292</v>
      </c>
    </row>
    <row r="215" spans="1:9" x14ac:dyDescent="0.25">
      <c r="A215" s="149" t="s">
        <v>323</v>
      </c>
      <c r="B215" s="149"/>
      <c r="C215" s="149"/>
      <c r="D215" s="149"/>
      <c r="E215" s="149"/>
      <c r="F215" s="192"/>
      <c r="G215" s="193"/>
      <c r="H215" s="213"/>
      <c r="I215" s="183"/>
    </row>
    <row r="216" spans="1:9" x14ac:dyDescent="0.25">
      <c r="A216" s="149"/>
      <c r="B216" s="150"/>
      <c r="C216" s="150"/>
      <c r="D216" s="195"/>
      <c r="E216" s="183"/>
      <c r="F216" s="192"/>
      <c r="G216" s="193"/>
      <c r="H216" s="213"/>
      <c r="I216" s="183"/>
    </row>
    <row r="217" spans="1:9" x14ac:dyDescent="0.25">
      <c r="A217" s="149"/>
      <c r="B217" s="421" t="s">
        <v>324</v>
      </c>
      <c r="C217" s="399"/>
      <c r="D217" s="399"/>
      <c r="E217" s="399"/>
      <c r="F217" s="399"/>
      <c r="G217" s="399"/>
      <c r="H217" s="195"/>
      <c r="I217" s="183"/>
    </row>
    <row r="218" spans="1:9" x14ac:dyDescent="0.25">
      <c r="A218" s="149"/>
      <c r="B218" s="399"/>
      <c r="C218" s="399"/>
      <c r="D218" s="399"/>
      <c r="E218" s="399"/>
      <c r="F218" s="399"/>
      <c r="G218" s="399"/>
      <c r="H218" s="195"/>
      <c r="I218" s="183"/>
    </row>
    <row r="219" spans="1:9" x14ac:dyDescent="0.25">
      <c r="A219" s="149"/>
      <c r="B219" s="399"/>
      <c r="C219" s="399"/>
      <c r="D219" s="399"/>
      <c r="E219" s="399"/>
      <c r="F219" s="399"/>
      <c r="G219" s="399"/>
      <c r="H219" s="195"/>
      <c r="I219" s="183"/>
    </row>
    <row r="220" spans="1:9" x14ac:dyDescent="0.25">
      <c r="A220" s="149"/>
      <c r="B220" s="399"/>
      <c r="C220" s="399"/>
      <c r="D220" s="399"/>
      <c r="E220" s="399"/>
      <c r="F220" s="399"/>
      <c r="G220" s="399"/>
      <c r="H220" s="195"/>
      <c r="I220" s="183"/>
    </row>
    <row r="221" spans="1:9" x14ac:dyDescent="0.25">
      <c r="A221" s="149"/>
      <c r="B221" s="399"/>
      <c r="C221" s="399"/>
      <c r="D221" s="399"/>
      <c r="E221" s="399"/>
      <c r="F221" s="399"/>
      <c r="G221" s="399"/>
      <c r="H221" s="195"/>
      <c r="I221" s="183"/>
    </row>
    <row r="222" spans="1:9" x14ac:dyDescent="0.25">
      <c r="A222" s="149"/>
      <c r="B222" s="399"/>
      <c r="C222" s="399"/>
      <c r="D222" s="399"/>
      <c r="E222" s="399"/>
      <c r="F222" s="399"/>
      <c r="G222" s="399"/>
      <c r="H222" s="195"/>
      <c r="I222" s="183"/>
    </row>
    <row r="223" spans="1:9" x14ac:dyDescent="0.25">
      <c r="A223" s="149"/>
      <c r="B223" s="399"/>
      <c r="C223" s="399"/>
      <c r="D223" s="399"/>
      <c r="E223" s="399"/>
      <c r="F223" s="399"/>
      <c r="G223" s="399"/>
      <c r="H223" s="195"/>
      <c r="I223" s="183"/>
    </row>
    <row r="224" spans="1:9" x14ac:dyDescent="0.25">
      <c r="A224" s="149"/>
      <c r="B224" s="399"/>
      <c r="C224" s="399"/>
      <c r="D224" s="399"/>
      <c r="E224" s="399"/>
      <c r="F224" s="399"/>
      <c r="G224" s="399"/>
      <c r="H224" s="195"/>
      <c r="I224" s="183"/>
    </row>
    <row r="225" spans="1:9" x14ac:dyDescent="0.25">
      <c r="A225" s="149"/>
      <c r="B225" s="399"/>
      <c r="C225" s="399"/>
      <c r="D225" s="399"/>
      <c r="E225" s="399"/>
      <c r="F225" s="399"/>
      <c r="G225" s="399"/>
      <c r="H225" s="195"/>
      <c r="I225" s="183"/>
    </row>
    <row r="226" spans="1:9" x14ac:dyDescent="0.25">
      <c r="A226" s="149"/>
      <c r="B226" s="422" t="s">
        <v>325</v>
      </c>
      <c r="C226" s="422"/>
      <c r="D226" s="422"/>
      <c r="E226" s="422"/>
      <c r="F226" s="422"/>
      <c r="G226" s="422"/>
      <c r="H226" s="195"/>
      <c r="I226" s="183"/>
    </row>
    <row r="227" spans="1:9" x14ac:dyDescent="0.25">
      <c r="A227" s="149"/>
      <c r="B227" s="422"/>
      <c r="C227" s="422"/>
      <c r="D227" s="422"/>
      <c r="E227" s="422"/>
      <c r="F227" s="422"/>
      <c r="G227" s="422"/>
      <c r="H227" s="195"/>
      <c r="I227" s="183"/>
    </row>
    <row r="228" spans="1:9" x14ac:dyDescent="0.25">
      <c r="A228" s="149"/>
      <c r="B228" s="422"/>
      <c r="C228" s="422"/>
      <c r="D228" s="422"/>
      <c r="E228" s="422"/>
      <c r="F228" s="422"/>
      <c r="G228" s="422"/>
      <c r="H228" s="195"/>
      <c r="I228" s="183"/>
    </row>
    <row r="229" spans="1:9" x14ac:dyDescent="0.25">
      <c r="A229" s="183"/>
      <c r="B229" s="195"/>
      <c r="C229" s="195"/>
      <c r="D229" s="195"/>
      <c r="E229" s="183"/>
      <c r="F229" s="192"/>
      <c r="G229" s="193"/>
      <c r="H229" s="213"/>
      <c r="I229" s="183"/>
    </row>
    <row r="230" spans="1:9" x14ac:dyDescent="0.25">
      <c r="A230" s="152"/>
      <c r="B230" s="196"/>
      <c r="C230" s="206"/>
      <c r="D230" s="196"/>
      <c r="E230" s="196"/>
      <c r="F230" s="214"/>
      <c r="G230" s="193"/>
      <c r="H230" s="215"/>
      <c r="I230" s="216"/>
    </row>
    <row r="231" spans="1:9" x14ac:dyDescent="0.25">
      <c r="A231" s="173">
        <v>1</v>
      </c>
      <c r="B231" s="408" t="s">
        <v>326</v>
      </c>
      <c r="C231" s="408"/>
      <c r="D231" s="408"/>
      <c r="E231" s="408"/>
      <c r="F231" s="408"/>
      <c r="G231" s="408"/>
      <c r="H231" s="174"/>
      <c r="I231" s="174"/>
    </row>
    <row r="232" spans="1:9" x14ac:dyDescent="0.25">
      <c r="A232" s="175"/>
      <c r="B232" s="408"/>
      <c r="C232" s="408"/>
      <c r="D232" s="408"/>
      <c r="E232" s="408"/>
      <c r="F232" s="408"/>
      <c r="G232" s="408"/>
      <c r="H232" s="174"/>
      <c r="I232" s="174"/>
    </row>
    <row r="233" spans="1:9" x14ac:dyDescent="0.25">
      <c r="A233" s="175"/>
      <c r="B233" s="408"/>
      <c r="C233" s="408"/>
      <c r="D233" s="408"/>
      <c r="E233" s="408"/>
      <c r="F233" s="408"/>
      <c r="G233" s="408"/>
      <c r="H233" s="174"/>
      <c r="I233" s="174"/>
    </row>
    <row r="234" spans="1:9" x14ac:dyDescent="0.25">
      <c r="A234" s="175"/>
      <c r="B234" s="408"/>
      <c r="C234" s="408"/>
      <c r="D234" s="408"/>
      <c r="E234" s="408"/>
      <c r="F234" s="408"/>
      <c r="G234" s="408"/>
      <c r="H234" s="174"/>
      <c r="I234" s="174"/>
    </row>
    <row r="235" spans="1:9" x14ac:dyDescent="0.25">
      <c r="A235" s="175"/>
      <c r="B235" s="408"/>
      <c r="C235" s="408"/>
      <c r="D235" s="408"/>
      <c r="E235" s="408"/>
      <c r="F235" s="408"/>
      <c r="G235" s="408"/>
      <c r="H235" s="174"/>
      <c r="I235" s="174"/>
    </row>
    <row r="236" spans="1:9" x14ac:dyDescent="0.25">
      <c r="A236" s="175"/>
      <c r="B236" s="408"/>
      <c r="C236" s="408"/>
      <c r="D236" s="408"/>
      <c r="E236" s="408"/>
      <c r="F236" s="408"/>
      <c r="G236" s="408"/>
      <c r="H236" s="174"/>
      <c r="I236" s="174"/>
    </row>
    <row r="237" spans="1:9" x14ac:dyDescent="0.25">
      <c r="A237" s="175"/>
      <c r="B237" s="408"/>
      <c r="C237" s="408"/>
      <c r="D237" s="408"/>
      <c r="E237" s="408"/>
      <c r="F237" s="408"/>
      <c r="G237" s="408"/>
      <c r="H237" s="174"/>
      <c r="I237" s="174"/>
    </row>
    <row r="238" spans="1:9" x14ac:dyDescent="0.25">
      <c r="A238" s="175"/>
      <c r="B238" s="408"/>
      <c r="C238" s="408"/>
      <c r="D238" s="408"/>
      <c r="E238" s="408"/>
      <c r="F238" s="408"/>
      <c r="G238" s="408"/>
      <c r="H238" s="174"/>
      <c r="I238" s="174"/>
    </row>
    <row r="239" spans="1:9" x14ac:dyDescent="0.25">
      <c r="A239" s="175"/>
      <c r="B239" s="408"/>
      <c r="C239" s="408"/>
      <c r="D239" s="408"/>
      <c r="E239" s="408"/>
      <c r="F239" s="408"/>
      <c r="G239" s="408"/>
      <c r="H239" s="174"/>
      <c r="I239" s="174"/>
    </row>
    <row r="240" spans="1:9" x14ac:dyDescent="0.25">
      <c r="A240" s="175"/>
      <c r="B240" s="408"/>
      <c r="C240" s="408"/>
      <c r="D240" s="408"/>
      <c r="E240" s="408"/>
      <c r="F240" s="408"/>
      <c r="G240" s="408"/>
      <c r="H240" s="174"/>
      <c r="I240" s="174"/>
    </row>
    <row r="241" spans="1:9" x14ac:dyDescent="0.25">
      <c r="A241" s="175"/>
      <c r="B241" s="408"/>
      <c r="C241" s="408"/>
      <c r="D241" s="408"/>
      <c r="E241" s="408"/>
      <c r="F241" s="408"/>
      <c r="G241" s="408"/>
      <c r="H241" s="174"/>
      <c r="I241" s="174"/>
    </row>
    <row r="242" spans="1:9" x14ac:dyDescent="0.25">
      <c r="A242" s="175"/>
      <c r="B242" s="408"/>
      <c r="C242" s="408"/>
      <c r="D242" s="408"/>
      <c r="E242" s="408"/>
      <c r="F242" s="408"/>
      <c r="G242" s="408"/>
      <c r="H242" s="174"/>
      <c r="I242" s="174"/>
    </row>
    <row r="243" spans="1:9" x14ac:dyDescent="0.25">
      <c r="A243" s="175"/>
      <c r="B243" s="408"/>
      <c r="C243" s="408"/>
      <c r="D243" s="408"/>
      <c r="E243" s="408"/>
      <c r="F243" s="408"/>
      <c r="G243" s="408"/>
      <c r="H243" s="174"/>
      <c r="I243" s="174"/>
    </row>
    <row r="244" spans="1:9" x14ac:dyDescent="0.25">
      <c r="A244" s="175"/>
      <c r="B244" s="408"/>
      <c r="C244" s="408"/>
      <c r="D244" s="408"/>
      <c r="E244" s="408"/>
      <c r="F244" s="408"/>
      <c r="G244" s="408"/>
      <c r="H244" s="174"/>
      <c r="I244" s="174"/>
    </row>
    <row r="245" spans="1:9" x14ac:dyDescent="0.25">
      <c r="A245" s="175"/>
      <c r="B245" s="408"/>
      <c r="C245" s="408"/>
      <c r="D245" s="408"/>
      <c r="E245" s="408"/>
      <c r="F245" s="408"/>
      <c r="G245" s="408"/>
      <c r="H245" s="174"/>
      <c r="I245" s="174"/>
    </row>
    <row r="246" spans="1:9" x14ac:dyDescent="0.25">
      <c r="A246" s="175"/>
      <c r="B246" s="408"/>
      <c r="C246" s="408"/>
      <c r="D246" s="408"/>
      <c r="E246" s="408"/>
      <c r="F246" s="408"/>
      <c r="G246" s="408"/>
      <c r="H246" s="174"/>
      <c r="I246" s="174"/>
    </row>
    <row r="247" spans="1:9" x14ac:dyDescent="0.25">
      <c r="A247" s="175"/>
      <c r="B247" s="408"/>
      <c r="C247" s="408"/>
      <c r="D247" s="408"/>
      <c r="E247" s="408"/>
      <c r="F247" s="408"/>
      <c r="G247" s="408"/>
      <c r="H247" s="174"/>
      <c r="I247" s="174"/>
    </row>
    <row r="248" spans="1:9" x14ac:dyDescent="0.25">
      <c r="A248" s="175"/>
      <c r="B248" s="408"/>
      <c r="C248" s="408"/>
      <c r="D248" s="408"/>
      <c r="E248" s="408"/>
      <c r="F248" s="408"/>
      <c r="G248" s="408"/>
      <c r="H248" s="174"/>
      <c r="I248" s="174"/>
    </row>
    <row r="249" spans="1:9" x14ac:dyDescent="0.25">
      <c r="A249" s="175"/>
      <c r="B249" s="408"/>
      <c r="C249" s="408"/>
      <c r="D249" s="408"/>
      <c r="E249" s="408"/>
      <c r="F249" s="408"/>
      <c r="G249" s="408"/>
      <c r="H249" s="174"/>
      <c r="I249" s="174"/>
    </row>
    <row r="250" spans="1:9" x14ac:dyDescent="0.25">
      <c r="A250" s="175"/>
      <c r="B250" s="408"/>
      <c r="C250" s="408"/>
      <c r="D250" s="408"/>
      <c r="E250" s="408"/>
      <c r="F250" s="408"/>
      <c r="G250" s="408"/>
      <c r="H250" s="174"/>
      <c r="I250" s="174"/>
    </row>
    <row r="251" spans="1:9" ht="0.75" customHeight="1" x14ac:dyDescent="0.25">
      <c r="A251" s="175"/>
      <c r="B251" s="408"/>
      <c r="C251" s="408"/>
      <c r="D251" s="408"/>
      <c r="E251" s="408"/>
      <c r="F251" s="408"/>
      <c r="G251" s="408"/>
      <c r="H251" s="174"/>
      <c r="I251" s="174"/>
    </row>
    <row r="252" spans="1:9" hidden="1" x14ac:dyDescent="0.25">
      <c r="A252" s="175"/>
      <c r="B252" s="408"/>
      <c r="C252" s="408"/>
      <c r="D252" s="408"/>
      <c r="E252" s="408"/>
      <c r="F252" s="408"/>
      <c r="G252" s="408"/>
      <c r="H252" s="174"/>
      <c r="I252" s="174"/>
    </row>
    <row r="253" spans="1:9" hidden="1" x14ac:dyDescent="0.25">
      <c r="A253" s="175"/>
      <c r="B253" s="408"/>
      <c r="C253" s="408"/>
      <c r="D253" s="408"/>
      <c r="E253" s="408"/>
      <c r="F253" s="408"/>
      <c r="G253" s="408"/>
      <c r="H253" s="174"/>
      <c r="I253" s="174"/>
    </row>
    <row r="254" spans="1:9" x14ac:dyDescent="0.25">
      <c r="A254" s="183"/>
      <c r="B254" s="407" t="s">
        <v>288</v>
      </c>
      <c r="C254" s="407"/>
      <c r="D254" s="184"/>
      <c r="E254" s="184"/>
      <c r="F254" s="184"/>
      <c r="G254" s="184"/>
      <c r="H254" s="185"/>
      <c r="I254" s="155"/>
    </row>
    <row r="255" spans="1:9" x14ac:dyDescent="0.25">
      <c r="A255" s="183"/>
      <c r="B255" s="176" t="s">
        <v>302</v>
      </c>
      <c r="C255" s="152">
        <v>9</v>
      </c>
      <c r="D255" s="184"/>
      <c r="E255" s="183" t="s">
        <v>286</v>
      </c>
      <c r="F255" s="186"/>
      <c r="G255" s="184"/>
      <c r="H255" s="187"/>
      <c r="I255" s="183" t="s">
        <v>169</v>
      </c>
    </row>
    <row r="256" spans="1:9" x14ac:dyDescent="0.25">
      <c r="A256" s="183"/>
      <c r="B256" s="407" t="s">
        <v>289</v>
      </c>
      <c r="C256" s="407"/>
      <c r="D256" s="184"/>
      <c r="E256" s="184"/>
      <c r="F256" s="186"/>
      <c r="G256" s="184"/>
      <c r="H256" s="185"/>
      <c r="I256" s="155"/>
    </row>
    <row r="257" spans="1:9" x14ac:dyDescent="0.25">
      <c r="A257" s="183"/>
      <c r="B257" s="176" t="s">
        <v>302</v>
      </c>
      <c r="C257" s="152">
        <v>4</v>
      </c>
      <c r="D257" s="184"/>
      <c r="E257" s="183" t="s">
        <v>286</v>
      </c>
      <c r="F257" s="186"/>
      <c r="G257" s="184"/>
      <c r="H257" s="187"/>
      <c r="I257" s="183" t="s">
        <v>169</v>
      </c>
    </row>
    <row r="258" spans="1:9" x14ac:dyDescent="0.25">
      <c r="A258" s="183"/>
      <c r="B258" s="407" t="s">
        <v>290</v>
      </c>
      <c r="C258" s="407"/>
      <c r="D258" s="184"/>
      <c r="E258" s="184"/>
      <c r="F258" s="186"/>
      <c r="G258" s="184"/>
      <c r="H258" s="185"/>
      <c r="I258" s="155"/>
    </row>
    <row r="259" spans="1:9" x14ac:dyDescent="0.25">
      <c r="A259" s="183"/>
      <c r="B259" s="176" t="s">
        <v>302</v>
      </c>
      <c r="C259" s="152">
        <v>6</v>
      </c>
      <c r="D259" s="184"/>
      <c r="E259" s="183" t="s">
        <v>286</v>
      </c>
      <c r="F259" s="186"/>
      <c r="G259" s="184"/>
      <c r="H259" s="187"/>
      <c r="I259" s="183" t="s">
        <v>169</v>
      </c>
    </row>
    <row r="260" spans="1:9" x14ac:dyDescent="0.25">
      <c r="A260" s="175"/>
      <c r="B260" s="179"/>
      <c r="C260" s="173"/>
      <c r="D260" s="173"/>
      <c r="E260" s="173"/>
      <c r="F260" s="217"/>
      <c r="G260" s="175"/>
      <c r="H260" s="175"/>
      <c r="I260" s="182"/>
    </row>
    <row r="261" spans="1:9" x14ac:dyDescent="0.25">
      <c r="A261" s="152"/>
      <c r="B261" s="196"/>
      <c r="C261" s="206"/>
      <c r="D261" s="196"/>
      <c r="E261" s="196"/>
      <c r="F261" s="214"/>
      <c r="G261" s="193"/>
      <c r="H261" s="215"/>
      <c r="I261" s="216"/>
    </row>
    <row r="262" spans="1:9" x14ac:dyDescent="0.25">
      <c r="A262" s="208" t="s">
        <v>327</v>
      </c>
      <c r="B262" s="209"/>
      <c r="C262" s="209"/>
      <c r="D262" s="209"/>
      <c r="E262" s="209"/>
      <c r="F262" s="218"/>
      <c r="G262" s="219"/>
      <c r="H262" s="220"/>
      <c r="I262" s="221" t="s">
        <v>292</v>
      </c>
    </row>
    <row r="265" spans="1:9" x14ac:dyDescent="0.25">
      <c r="A265" s="222" t="s">
        <v>328</v>
      </c>
      <c r="B265" s="223"/>
      <c r="C265" s="223"/>
      <c r="D265" s="223"/>
      <c r="E265" s="224"/>
      <c r="F265" s="225"/>
      <c r="G265" s="223"/>
      <c r="H265" s="226"/>
      <c r="I265" s="223"/>
    </row>
    <row r="266" spans="1:9" x14ac:dyDescent="0.25">
      <c r="A266" s="149"/>
      <c r="B266" s="150"/>
      <c r="C266" s="150"/>
      <c r="D266" s="149"/>
      <c r="E266" s="149"/>
      <c r="F266" s="227"/>
      <c r="G266" s="195"/>
      <c r="H266" s="228"/>
      <c r="I266" s="195"/>
    </row>
    <row r="267" spans="1:9" x14ac:dyDescent="0.25">
      <c r="A267" s="149"/>
      <c r="B267" s="150"/>
      <c r="C267" s="150"/>
      <c r="D267" s="149"/>
      <c r="E267" s="149"/>
      <c r="F267" s="227"/>
      <c r="G267" s="195"/>
      <c r="H267" s="228"/>
      <c r="I267" s="195"/>
    </row>
    <row r="268" spans="1:9" x14ac:dyDescent="0.25">
      <c r="A268" s="183">
        <v>1</v>
      </c>
      <c r="B268" s="399" t="s">
        <v>330</v>
      </c>
      <c r="C268" s="399"/>
      <c r="D268" s="399"/>
      <c r="E268" s="399"/>
      <c r="F268" s="399"/>
      <c r="G268" s="399"/>
      <c r="H268" s="154"/>
      <c r="I268" s="154"/>
    </row>
    <row r="269" spans="1:9" x14ac:dyDescent="0.25">
      <c r="A269" s="183"/>
      <c r="B269" s="399"/>
      <c r="C269" s="399"/>
      <c r="D269" s="399"/>
      <c r="E269" s="399"/>
      <c r="F269" s="399"/>
      <c r="G269" s="399"/>
      <c r="H269" s="154"/>
      <c r="I269" s="154"/>
    </row>
    <row r="270" spans="1:9" x14ac:dyDescent="0.25">
      <c r="A270" s="183"/>
      <c r="B270" s="399"/>
      <c r="C270" s="399"/>
      <c r="D270" s="399"/>
      <c r="E270" s="399"/>
      <c r="F270" s="399"/>
      <c r="G270" s="399"/>
      <c r="H270" s="154"/>
      <c r="I270" s="154"/>
    </row>
    <row r="271" spans="1:9" x14ac:dyDescent="0.25">
      <c r="A271" s="183"/>
      <c r="B271" s="399"/>
      <c r="C271" s="399"/>
      <c r="D271" s="399"/>
      <c r="E271" s="399"/>
      <c r="F271" s="399"/>
      <c r="G271" s="399"/>
      <c r="H271" s="154"/>
      <c r="I271" s="154"/>
    </row>
    <row r="272" spans="1:9" x14ac:dyDescent="0.25">
      <c r="A272" s="183"/>
      <c r="B272" s="399"/>
      <c r="C272" s="399"/>
      <c r="D272" s="399"/>
      <c r="E272" s="399"/>
      <c r="F272" s="399"/>
      <c r="G272" s="399"/>
      <c r="H272" s="154"/>
      <c r="I272" s="154"/>
    </row>
    <row r="273" spans="1:9" x14ac:dyDescent="0.25">
      <c r="A273" s="183"/>
      <c r="B273" s="399"/>
      <c r="C273" s="399"/>
      <c r="D273" s="399"/>
      <c r="E273" s="399"/>
      <c r="F273" s="399"/>
      <c r="G273" s="399"/>
      <c r="H273" s="154"/>
      <c r="I273" s="154"/>
    </row>
    <row r="274" spans="1:9" x14ac:dyDescent="0.25">
      <c r="A274" s="183"/>
      <c r="B274" s="154"/>
      <c r="C274" s="154"/>
      <c r="D274" s="154"/>
      <c r="E274" s="154"/>
      <c r="F274" s="154"/>
      <c r="G274" s="154"/>
      <c r="H274" s="154"/>
      <c r="I274" s="154"/>
    </row>
    <row r="275" spans="1:9" x14ac:dyDescent="0.25">
      <c r="A275" s="183"/>
      <c r="B275" s="407" t="s">
        <v>288</v>
      </c>
      <c r="C275" s="407"/>
      <c r="D275" s="184"/>
      <c r="E275" s="184"/>
      <c r="F275" s="184"/>
      <c r="G275" s="184"/>
      <c r="H275" s="185"/>
      <c r="I275" s="155"/>
    </row>
    <row r="276" spans="1:9" x14ac:dyDescent="0.25">
      <c r="A276" s="183"/>
      <c r="B276" s="176" t="s">
        <v>285</v>
      </c>
      <c r="C276" s="152">
        <v>170</v>
      </c>
      <c r="D276" s="184"/>
      <c r="E276" s="183" t="s">
        <v>286</v>
      </c>
      <c r="F276" s="186"/>
      <c r="G276" s="184"/>
      <c r="H276" s="187"/>
      <c r="I276" s="183" t="s">
        <v>169</v>
      </c>
    </row>
    <row r="277" spans="1:9" x14ac:dyDescent="0.25">
      <c r="A277" s="183"/>
      <c r="B277" s="407" t="s">
        <v>289</v>
      </c>
      <c r="C277" s="407"/>
      <c r="D277" s="184"/>
      <c r="E277" s="184"/>
      <c r="F277" s="186"/>
      <c r="G277" s="184"/>
      <c r="H277" s="185"/>
      <c r="I277" s="155"/>
    </row>
    <row r="278" spans="1:9" x14ac:dyDescent="0.25">
      <c r="A278" s="183"/>
      <c r="B278" s="176" t="s">
        <v>285</v>
      </c>
      <c r="C278" s="152">
        <v>265</v>
      </c>
      <c r="D278" s="184"/>
      <c r="E278" s="183" t="s">
        <v>286</v>
      </c>
      <c r="F278" s="186"/>
      <c r="G278" s="184"/>
      <c r="H278" s="187"/>
      <c r="I278" s="183" t="s">
        <v>169</v>
      </c>
    </row>
    <row r="279" spans="1:9" x14ac:dyDescent="0.25">
      <c r="A279" s="183"/>
      <c r="B279" s="407" t="s">
        <v>290</v>
      </c>
      <c r="C279" s="407"/>
      <c r="D279" s="184"/>
      <c r="E279" s="184"/>
      <c r="F279" s="186"/>
      <c r="G279" s="184"/>
      <c r="H279" s="185"/>
      <c r="I279" s="155"/>
    </row>
    <row r="280" spans="1:9" x14ac:dyDescent="0.25">
      <c r="A280" s="183"/>
      <c r="B280" s="176" t="s">
        <v>285</v>
      </c>
      <c r="C280" s="152">
        <v>265</v>
      </c>
      <c r="D280" s="184"/>
      <c r="E280" s="183" t="s">
        <v>286</v>
      </c>
      <c r="F280" s="186"/>
      <c r="G280" s="184"/>
      <c r="H280" s="187"/>
      <c r="I280" s="183" t="s">
        <v>169</v>
      </c>
    </row>
    <row r="281" spans="1:9" x14ac:dyDescent="0.25">
      <c r="A281" s="224"/>
      <c r="B281" s="176"/>
      <c r="C281" s="152"/>
      <c r="D281" s="151"/>
      <c r="E281" s="152"/>
      <c r="F281" s="153"/>
      <c r="G281" s="151"/>
      <c r="H281" s="216"/>
      <c r="I281" s="216"/>
    </row>
    <row r="282" spans="1:9" x14ac:dyDescent="0.25">
      <c r="A282" s="229" t="s">
        <v>329</v>
      </c>
      <c r="B282" s="209"/>
      <c r="C282" s="209"/>
      <c r="D282" s="209"/>
      <c r="E282" s="209"/>
      <c r="F282" s="210"/>
      <c r="G282" s="209"/>
      <c r="H282" s="230"/>
      <c r="I282" s="212" t="s">
        <v>292</v>
      </c>
    </row>
    <row r="285" spans="1:9" ht="15.75" x14ac:dyDescent="0.25">
      <c r="A285" s="231" t="s">
        <v>331</v>
      </c>
      <c r="B285" s="151"/>
      <c r="C285" s="151"/>
      <c r="D285" s="151"/>
      <c r="E285" s="152"/>
      <c r="F285" s="153"/>
      <c r="G285" s="151"/>
      <c r="H285" s="151"/>
      <c r="I285" s="151"/>
    </row>
    <row r="286" spans="1:9" ht="15.75" x14ac:dyDescent="0.25">
      <c r="A286" s="153"/>
      <c r="B286" s="232"/>
      <c r="C286" s="232"/>
      <c r="D286" s="148"/>
      <c r="E286" s="148"/>
      <c r="F286" s="232"/>
      <c r="G286" s="148"/>
      <c r="H286" s="148"/>
      <c r="I286" s="148"/>
    </row>
    <row r="287" spans="1:9" x14ac:dyDescent="0.25">
      <c r="A287" s="233" t="s">
        <v>207</v>
      </c>
      <c r="B287" s="233"/>
      <c r="C287" s="195" t="s">
        <v>210</v>
      </c>
      <c r="D287" s="151"/>
      <c r="E287" s="152"/>
      <c r="F287" s="153"/>
      <c r="G287" s="151"/>
      <c r="H287" s="234"/>
      <c r="I287" s="216" t="s">
        <v>169</v>
      </c>
    </row>
    <row r="288" spans="1:9" x14ac:dyDescent="0.25">
      <c r="A288" s="233" t="s">
        <v>211</v>
      </c>
      <c r="B288" s="233"/>
      <c r="C288" s="195" t="s">
        <v>332</v>
      </c>
      <c r="D288" s="151"/>
      <c r="E288" s="152"/>
      <c r="F288" s="153"/>
      <c r="G288" s="151"/>
      <c r="H288" s="234"/>
      <c r="I288" s="216" t="s">
        <v>169</v>
      </c>
    </row>
    <row r="289" spans="1:9" x14ac:dyDescent="0.25">
      <c r="A289" s="233" t="s">
        <v>213</v>
      </c>
      <c r="B289" s="233"/>
      <c r="C289" s="424" t="s">
        <v>214</v>
      </c>
      <c r="D289" s="424"/>
      <c r="E289" s="424"/>
      <c r="F289" s="153"/>
      <c r="G289" s="151"/>
      <c r="H289" s="234"/>
      <c r="I289" s="216" t="s">
        <v>169</v>
      </c>
    </row>
    <row r="290" spans="1:9" x14ac:dyDescent="0.25">
      <c r="A290" s="233" t="s">
        <v>215</v>
      </c>
      <c r="B290" s="233"/>
      <c r="C290" s="424" t="s">
        <v>216</v>
      </c>
      <c r="D290" s="424"/>
      <c r="E290" s="424"/>
      <c r="F290" s="153"/>
      <c r="G290" s="151"/>
      <c r="H290" s="234"/>
      <c r="I290" s="216" t="s">
        <v>169</v>
      </c>
    </row>
    <row r="291" spans="1:9" x14ac:dyDescent="0.25">
      <c r="A291" s="235"/>
      <c r="B291" s="235"/>
      <c r="C291" s="236"/>
      <c r="D291" s="236"/>
      <c r="E291" s="149"/>
      <c r="F291" s="150"/>
      <c r="G291" s="236"/>
      <c r="H291" s="236"/>
      <c r="I291" s="237"/>
    </row>
    <row r="292" spans="1:9" x14ac:dyDescent="0.25">
      <c r="A292" s="233"/>
      <c r="B292" s="233"/>
      <c r="C292" s="151"/>
      <c r="D292" s="151"/>
      <c r="E292" s="152"/>
      <c r="F292" s="153"/>
      <c r="G292" s="151"/>
      <c r="H292" s="234"/>
      <c r="I292" s="238"/>
    </row>
    <row r="293" spans="1:9" ht="15.75" x14ac:dyDescent="0.25">
      <c r="A293" s="239"/>
      <c r="B293" s="425" t="s">
        <v>54</v>
      </c>
      <c r="C293" s="425"/>
      <c r="D293" s="240"/>
      <c r="E293" s="241"/>
      <c r="F293" s="242"/>
      <c r="G293" s="240"/>
      <c r="H293" s="243"/>
      <c r="I293" s="244" t="s">
        <v>292</v>
      </c>
    </row>
    <row r="294" spans="1:9" x14ac:dyDescent="0.25">
      <c r="A294" s="235"/>
      <c r="B294" s="161"/>
      <c r="C294" s="161"/>
      <c r="D294" s="161"/>
      <c r="E294" s="196"/>
      <c r="F294" s="196"/>
      <c r="G294" s="151"/>
      <c r="H294" s="151"/>
      <c r="I294" s="151"/>
    </row>
    <row r="295" spans="1:9" ht="15.75" x14ac:dyDescent="0.25">
      <c r="A295" s="239"/>
      <c r="B295" s="425" t="s">
        <v>333</v>
      </c>
      <c r="C295" s="425"/>
      <c r="D295" s="240"/>
      <c r="E295" s="241"/>
      <c r="F295" s="242"/>
      <c r="G295" s="240"/>
      <c r="H295" s="243"/>
      <c r="I295" s="244" t="s">
        <v>292</v>
      </c>
    </row>
    <row r="296" spans="1:9" ht="16.5" thickBot="1" x14ac:dyDescent="0.3">
      <c r="A296" s="235"/>
      <c r="B296" s="148"/>
      <c r="C296" s="148"/>
      <c r="D296" s="236"/>
      <c r="E296" s="149"/>
      <c r="F296" s="150"/>
      <c r="G296" s="236"/>
      <c r="H296" s="236"/>
      <c r="I296" s="237"/>
    </row>
    <row r="297" spans="1:9" ht="16.5" thickBot="1" x14ac:dyDescent="0.3">
      <c r="A297" s="245" t="s">
        <v>334</v>
      </c>
      <c r="B297" s="246"/>
      <c r="C297" s="246"/>
      <c r="D297" s="246"/>
      <c r="E297" s="247"/>
      <c r="F297" s="246"/>
      <c r="G297" s="246"/>
      <c r="H297" s="248"/>
      <c r="I297" s="249" t="s">
        <v>292</v>
      </c>
    </row>
    <row r="298" spans="1:9" x14ac:dyDescent="0.25">
      <c r="A298" s="233"/>
      <c r="B298" s="233"/>
      <c r="C298" s="151"/>
      <c r="D298" s="151"/>
      <c r="E298" s="152"/>
      <c r="F298" s="153"/>
      <c r="G298" s="151"/>
      <c r="H298" s="234"/>
      <c r="I298" s="216"/>
    </row>
    <row r="300" spans="1:9" ht="15.75" x14ac:dyDescent="0.25">
      <c r="A300" s="250" t="s">
        <v>335</v>
      </c>
      <c r="B300" s="168"/>
      <c r="C300" s="168"/>
      <c r="D300" s="168"/>
      <c r="E300" s="169"/>
      <c r="F300" s="170"/>
      <c r="G300" s="168"/>
      <c r="H300" s="251"/>
      <c r="I300" s="168"/>
    </row>
    <row r="301" spans="1:9" x14ac:dyDescent="0.25">
      <c r="A301" s="252"/>
      <c r="B301" s="252"/>
      <c r="C301" s="255"/>
      <c r="D301" s="255"/>
      <c r="E301" s="167"/>
      <c r="F301" s="256"/>
      <c r="G301" s="255"/>
      <c r="H301" s="257"/>
      <c r="I301" s="258"/>
    </row>
    <row r="302" spans="1:9" x14ac:dyDescent="0.25">
      <c r="A302" s="252">
        <v>1</v>
      </c>
      <c r="B302" s="253" t="s">
        <v>336</v>
      </c>
      <c r="C302" s="253"/>
      <c r="D302" s="253"/>
      <c r="E302" s="254"/>
      <c r="F302" s="254"/>
      <c r="G302" s="168"/>
      <c r="H302" s="259"/>
      <c r="I302" s="260" t="s">
        <v>169</v>
      </c>
    </row>
    <row r="303" spans="1:9" x14ac:dyDescent="0.25">
      <c r="A303" s="261"/>
      <c r="B303" s="261"/>
      <c r="C303" s="168"/>
      <c r="D303" s="168"/>
      <c r="E303" s="169"/>
      <c r="F303" s="170"/>
      <c r="G303" s="168"/>
      <c r="H303" s="251"/>
      <c r="I303" s="260"/>
    </row>
    <row r="304" spans="1:9" x14ac:dyDescent="0.25">
      <c r="A304" s="252">
        <v>2</v>
      </c>
      <c r="B304" s="253" t="s">
        <v>337</v>
      </c>
      <c r="C304" s="253"/>
      <c r="D304" s="253"/>
      <c r="E304" s="254"/>
      <c r="F304" s="254"/>
      <c r="G304" s="168"/>
      <c r="H304" s="259"/>
      <c r="I304" s="260" t="s">
        <v>169</v>
      </c>
    </row>
    <row r="305" spans="1:9" x14ac:dyDescent="0.25">
      <c r="A305" s="252"/>
      <c r="B305" s="252"/>
      <c r="C305" s="261"/>
      <c r="D305" s="252"/>
      <c r="E305" s="167"/>
      <c r="F305" s="256"/>
      <c r="G305" s="168"/>
      <c r="H305" s="251"/>
      <c r="I305" s="260"/>
    </row>
    <row r="306" spans="1:9" x14ac:dyDescent="0.25">
      <c r="A306" s="252">
        <v>3</v>
      </c>
      <c r="B306" s="253" t="s">
        <v>338</v>
      </c>
      <c r="C306" s="253"/>
      <c r="D306" s="253"/>
      <c r="E306" s="254"/>
      <c r="F306" s="254"/>
      <c r="G306" s="168"/>
      <c r="H306" s="259"/>
      <c r="I306" s="260" t="s">
        <v>169</v>
      </c>
    </row>
    <row r="307" spans="1:9" x14ac:dyDescent="0.25">
      <c r="A307" s="252"/>
      <c r="B307" s="253"/>
      <c r="C307" s="253"/>
      <c r="D307" s="253"/>
      <c r="E307" s="254"/>
      <c r="F307" s="254"/>
      <c r="G307" s="168"/>
      <c r="H307" s="251"/>
      <c r="I307" s="260"/>
    </row>
    <row r="308" spans="1:9" x14ac:dyDescent="0.25">
      <c r="A308" s="252"/>
      <c r="B308" s="253"/>
      <c r="C308" s="253"/>
      <c r="D308" s="253"/>
      <c r="E308" s="254"/>
      <c r="F308" s="254"/>
      <c r="G308" s="168"/>
      <c r="H308" s="251"/>
      <c r="I308" s="168"/>
    </row>
    <row r="309" spans="1:9" ht="15.75" x14ac:dyDescent="0.25">
      <c r="A309" s="262"/>
      <c r="B309" s="423" t="s">
        <v>54</v>
      </c>
      <c r="C309" s="423"/>
      <c r="D309" s="263"/>
      <c r="E309" s="264"/>
      <c r="F309" s="265"/>
      <c r="G309" s="263"/>
      <c r="H309" s="266"/>
      <c r="I309" s="267" t="s">
        <v>292</v>
      </c>
    </row>
    <row r="310" spans="1:9" x14ac:dyDescent="0.25">
      <c r="A310" s="252"/>
      <c r="B310" s="253"/>
      <c r="C310" s="253"/>
      <c r="D310" s="253"/>
      <c r="E310" s="254"/>
      <c r="F310" s="254"/>
      <c r="G310" s="168"/>
      <c r="H310" s="251"/>
      <c r="I310" s="168"/>
    </row>
    <row r="311" spans="1:9" ht="15.75" x14ac:dyDescent="0.25">
      <c r="A311" s="262"/>
      <c r="B311" s="423" t="s">
        <v>339</v>
      </c>
      <c r="C311" s="423"/>
      <c r="D311" s="263"/>
      <c r="E311" s="264"/>
      <c r="F311" s="265"/>
      <c r="G311" s="263"/>
      <c r="H311" s="266"/>
      <c r="I311" s="267" t="s">
        <v>292</v>
      </c>
    </row>
    <row r="312" spans="1:9" x14ac:dyDescent="0.25">
      <c r="A312" s="252"/>
      <c r="B312" s="253"/>
      <c r="C312" s="253"/>
      <c r="D312" s="253"/>
      <c r="E312" s="254"/>
      <c r="F312" s="254"/>
      <c r="G312" s="168"/>
      <c r="H312" s="251"/>
      <c r="I312" s="168"/>
    </row>
    <row r="313" spans="1:9" ht="15.75" thickBot="1" x14ac:dyDescent="0.3">
      <c r="A313" s="252"/>
      <c r="B313" s="252"/>
      <c r="C313" s="255"/>
      <c r="D313" s="255"/>
      <c r="E313" s="167"/>
      <c r="F313" s="256"/>
      <c r="G313" s="255"/>
      <c r="H313" s="257"/>
      <c r="I313" s="258"/>
    </row>
    <row r="314" spans="1:9" ht="16.5" thickBot="1" x14ac:dyDescent="0.3">
      <c r="A314" s="268" t="s">
        <v>334</v>
      </c>
      <c r="B314" s="269"/>
      <c r="C314" s="269"/>
      <c r="D314" s="269"/>
      <c r="E314" s="270"/>
      <c r="F314" s="269"/>
      <c r="G314" s="269"/>
      <c r="H314" s="271"/>
      <c r="I314" s="272" t="s">
        <v>292</v>
      </c>
    </row>
  </sheetData>
  <mergeCells count="73">
    <mergeCell ref="B311:C311"/>
    <mergeCell ref="B279:C279"/>
    <mergeCell ref="C289:E289"/>
    <mergeCell ref="C290:E290"/>
    <mergeCell ref="B293:C293"/>
    <mergeCell ref="B295:C295"/>
    <mergeCell ref="B309:C309"/>
    <mergeCell ref="B277:C277"/>
    <mergeCell ref="B205:C205"/>
    <mergeCell ref="B207:C207"/>
    <mergeCell ref="B209:C209"/>
    <mergeCell ref="B217:G225"/>
    <mergeCell ref="B226:G228"/>
    <mergeCell ref="B231:G253"/>
    <mergeCell ref="B254:C254"/>
    <mergeCell ref="B256:C256"/>
    <mergeCell ref="B258:C258"/>
    <mergeCell ref="B268:G273"/>
    <mergeCell ref="B275:C275"/>
    <mergeCell ref="B203:G204"/>
    <mergeCell ref="B168:C168"/>
    <mergeCell ref="B170:C170"/>
    <mergeCell ref="B177:G179"/>
    <mergeCell ref="B180:G180"/>
    <mergeCell ref="B181:C181"/>
    <mergeCell ref="B183:C183"/>
    <mergeCell ref="B185:C185"/>
    <mergeCell ref="B188:G195"/>
    <mergeCell ref="B196:C196"/>
    <mergeCell ref="B198:C198"/>
    <mergeCell ref="B200:C200"/>
    <mergeCell ref="B166:C166"/>
    <mergeCell ref="B128:C128"/>
    <mergeCell ref="B130:C130"/>
    <mergeCell ref="B131:C131"/>
    <mergeCell ref="B133:C133"/>
    <mergeCell ref="B139:G140"/>
    <mergeCell ref="B142:G148"/>
    <mergeCell ref="B149:C149"/>
    <mergeCell ref="B151:C151"/>
    <mergeCell ref="B153:C153"/>
    <mergeCell ref="B156:G160"/>
    <mergeCell ref="B161:G165"/>
    <mergeCell ref="B126:C126"/>
    <mergeCell ref="B103:C103"/>
    <mergeCell ref="B104:D104"/>
    <mergeCell ref="B106:C106"/>
    <mergeCell ref="B108:C108"/>
    <mergeCell ref="B109:D109"/>
    <mergeCell ref="B111:C111"/>
    <mergeCell ref="B114:G119"/>
    <mergeCell ref="B120:C120"/>
    <mergeCell ref="B121:C121"/>
    <mergeCell ref="B123:C123"/>
    <mergeCell ref="B125:C125"/>
    <mergeCell ref="B101:C101"/>
    <mergeCell ref="B35:C35"/>
    <mergeCell ref="B37:C37"/>
    <mergeCell ref="B46:G56"/>
    <mergeCell ref="B57:G62"/>
    <mergeCell ref="B63:G74"/>
    <mergeCell ref="B76:G77"/>
    <mergeCell ref="B79:G82"/>
    <mergeCell ref="B84:G91"/>
    <mergeCell ref="B93:G97"/>
    <mergeCell ref="B98:C98"/>
    <mergeCell ref="B99:D99"/>
    <mergeCell ref="B33:C33"/>
    <mergeCell ref="C5:E5"/>
    <mergeCell ref="C6:E6"/>
    <mergeCell ref="C7:E7"/>
    <mergeCell ref="B10:G16"/>
    <mergeCell ref="B19:G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38"/>
  <sheetViews>
    <sheetView tabSelected="1" topLeftCell="A61" workbookViewId="0">
      <selection activeCell="C73" sqref="C73"/>
    </sheetView>
  </sheetViews>
  <sheetFormatPr defaultRowHeight="15" x14ac:dyDescent="0.25"/>
  <cols>
    <col min="1" max="1" width="18.42578125" style="133" customWidth="1"/>
    <col min="2" max="2" width="51.85546875" customWidth="1"/>
    <col min="3" max="3" width="45.7109375" customWidth="1"/>
    <col min="4" max="4" width="9.140625" customWidth="1"/>
  </cols>
  <sheetData>
    <row r="2" spans="1:7" x14ac:dyDescent="0.25">
      <c r="A2" s="426" t="s">
        <v>340</v>
      </c>
      <c r="B2" s="427"/>
      <c r="C2" s="427"/>
      <c r="D2" s="427"/>
      <c r="E2" s="427"/>
      <c r="F2" s="427"/>
      <c r="G2" s="427"/>
    </row>
    <row r="3" spans="1:7" x14ac:dyDescent="0.25">
      <c r="A3" s="385"/>
      <c r="B3" s="273"/>
      <c r="C3" s="274"/>
      <c r="D3" s="275"/>
      <c r="E3" s="276"/>
      <c r="F3" s="276"/>
      <c r="G3" s="276"/>
    </row>
    <row r="4" spans="1:7" x14ac:dyDescent="0.25">
      <c r="A4" s="428" t="s">
        <v>341</v>
      </c>
      <c r="B4" s="428"/>
      <c r="C4" s="428"/>
      <c r="D4" s="277"/>
      <c r="E4" s="278"/>
      <c r="F4" s="278"/>
      <c r="G4" s="277"/>
    </row>
    <row r="5" spans="1:7" x14ac:dyDescent="0.25">
      <c r="A5" s="428"/>
      <c r="B5" s="428"/>
      <c r="C5" s="428"/>
      <c r="D5" s="277"/>
      <c r="E5" s="278"/>
      <c r="F5" s="278"/>
      <c r="G5" s="277"/>
    </row>
    <row r="6" spans="1:7" ht="10.5" customHeight="1" x14ac:dyDescent="0.25">
      <c r="A6" s="428"/>
      <c r="B6" s="428"/>
      <c r="C6" s="428"/>
      <c r="D6" s="277"/>
      <c r="E6" s="278"/>
      <c r="F6" s="278"/>
      <c r="G6" s="277"/>
    </row>
    <row r="7" spans="1:7" hidden="1" x14ac:dyDescent="0.25">
      <c r="A7" s="428"/>
      <c r="B7" s="428"/>
      <c r="C7" s="428"/>
      <c r="D7" s="277"/>
      <c r="E7" s="278"/>
      <c r="F7" s="278"/>
      <c r="G7" s="277"/>
    </row>
    <row r="8" spans="1:7" x14ac:dyDescent="0.25">
      <c r="A8" s="429" t="s">
        <v>342</v>
      </c>
      <c r="B8" s="429"/>
      <c r="C8" s="429"/>
      <c r="D8" s="279"/>
      <c r="E8" s="280"/>
      <c r="F8" s="280"/>
      <c r="G8" s="279"/>
    </row>
    <row r="9" spans="1:7" x14ac:dyDescent="0.25">
      <c r="A9" s="429"/>
      <c r="B9" s="429"/>
      <c r="C9" s="429"/>
      <c r="D9" s="279"/>
      <c r="E9" s="280"/>
      <c r="F9" s="280"/>
      <c r="G9" s="279"/>
    </row>
    <row r="10" spans="1:7" x14ac:dyDescent="0.25">
      <c r="A10" s="429"/>
      <c r="B10" s="429"/>
      <c r="C10" s="429"/>
      <c r="D10" s="279"/>
      <c r="E10" s="280"/>
      <c r="F10" s="280"/>
      <c r="G10" s="279"/>
    </row>
    <row r="11" spans="1:7" x14ac:dyDescent="0.25">
      <c r="A11" s="429"/>
      <c r="B11" s="429"/>
      <c r="C11" s="429"/>
      <c r="D11" s="279"/>
      <c r="E11" s="280"/>
      <c r="F11" s="280"/>
      <c r="G11" s="279"/>
    </row>
    <row r="12" spans="1:7" x14ac:dyDescent="0.25">
      <c r="A12" s="429"/>
      <c r="B12" s="429"/>
      <c r="C12" s="429"/>
      <c r="D12" s="279"/>
      <c r="E12" s="280"/>
      <c r="F12" s="280"/>
      <c r="G12" s="279"/>
    </row>
    <row r="13" spans="1:7" x14ac:dyDescent="0.25">
      <c r="A13" s="429"/>
      <c r="B13" s="429"/>
      <c r="C13" s="429"/>
      <c r="D13" s="279"/>
      <c r="E13" s="280"/>
      <c r="F13" s="280"/>
      <c r="G13" s="279"/>
    </row>
    <row r="14" spans="1:7" x14ac:dyDescent="0.25">
      <c r="A14" s="429"/>
      <c r="B14" s="429"/>
      <c r="C14" s="429"/>
      <c r="D14" s="279"/>
      <c r="E14" s="280"/>
      <c r="F14" s="280"/>
      <c r="G14" s="279"/>
    </row>
    <row r="15" spans="1:7" ht="14.25" customHeight="1" x14ac:dyDescent="0.25">
      <c r="A15" s="429"/>
      <c r="B15" s="429"/>
      <c r="C15" s="429"/>
      <c r="D15" s="279"/>
      <c r="E15" s="280"/>
      <c r="F15" s="280"/>
      <c r="G15" s="279"/>
    </row>
    <row r="16" spans="1:7" hidden="1" x14ac:dyDescent="0.25">
      <c r="A16" s="429"/>
      <c r="B16" s="429"/>
      <c r="C16" s="429"/>
      <c r="D16" s="279"/>
      <c r="E16" s="280"/>
      <c r="F16" s="280"/>
      <c r="G16" s="279"/>
    </row>
    <row r="17" spans="1:7" hidden="1" x14ac:dyDescent="0.25">
      <c r="A17" s="429"/>
      <c r="B17" s="429"/>
      <c r="C17" s="429"/>
      <c r="D17" s="279"/>
      <c r="E17" s="280"/>
      <c r="F17" s="280"/>
      <c r="G17" s="279"/>
    </row>
    <row r="18" spans="1:7" hidden="1" x14ac:dyDescent="0.25">
      <c r="A18" s="429"/>
      <c r="B18" s="429"/>
      <c r="C18" s="429"/>
      <c r="D18" s="279"/>
      <c r="E18" s="280"/>
      <c r="F18" s="280"/>
      <c r="G18" s="280"/>
    </row>
    <row r="19" spans="1:7" ht="8.25" customHeight="1" x14ac:dyDescent="0.25">
      <c r="A19" s="429"/>
      <c r="B19" s="429"/>
      <c r="C19" s="429"/>
      <c r="D19" s="279"/>
      <c r="E19" s="280"/>
      <c r="F19" s="280"/>
      <c r="G19" s="280"/>
    </row>
    <row r="20" spans="1:7" x14ac:dyDescent="0.25">
      <c r="A20" s="430" t="s">
        <v>343</v>
      </c>
      <c r="B20" s="430"/>
      <c r="C20" s="430"/>
      <c r="D20" s="281"/>
      <c r="E20" s="280"/>
      <c r="F20" s="280"/>
      <c r="G20" s="281"/>
    </row>
    <row r="21" spans="1:7" x14ac:dyDescent="0.25">
      <c r="A21" s="430"/>
      <c r="B21" s="430"/>
      <c r="C21" s="430"/>
      <c r="D21" s="281"/>
      <c r="E21" s="280"/>
      <c r="F21" s="280"/>
      <c r="G21" s="281"/>
    </row>
    <row r="22" spans="1:7" x14ac:dyDescent="0.25">
      <c r="A22" s="430"/>
      <c r="B22" s="430"/>
      <c r="C22" s="430"/>
      <c r="D22" s="281"/>
      <c r="E22" s="280"/>
      <c r="F22" s="280"/>
      <c r="G22" s="281"/>
    </row>
    <row r="23" spans="1:7" ht="9" customHeight="1" x14ac:dyDescent="0.25">
      <c r="A23" s="430"/>
      <c r="B23" s="430"/>
      <c r="C23" s="430"/>
      <c r="D23" s="281"/>
      <c r="E23" s="280"/>
      <c r="F23" s="280"/>
      <c r="G23" s="281"/>
    </row>
    <row r="24" spans="1:7" ht="6" hidden="1" customHeight="1" x14ac:dyDescent="0.25">
      <c r="A24" s="430"/>
      <c r="B24" s="430"/>
      <c r="C24" s="430"/>
      <c r="D24" s="281"/>
      <c r="E24" s="280"/>
      <c r="F24" s="280"/>
      <c r="G24" s="281"/>
    </row>
    <row r="25" spans="1:7" x14ac:dyDescent="0.25">
      <c r="A25" s="430" t="s">
        <v>344</v>
      </c>
      <c r="B25" s="430"/>
      <c r="C25" s="430"/>
      <c r="D25" s="281"/>
      <c r="E25" s="280"/>
      <c r="F25" s="280"/>
      <c r="G25" s="281"/>
    </row>
    <row r="26" spans="1:7" x14ac:dyDescent="0.25">
      <c r="A26" s="430"/>
      <c r="B26" s="430"/>
      <c r="C26" s="430"/>
      <c r="D26" s="281"/>
      <c r="E26" s="280"/>
      <c r="F26" s="280"/>
      <c r="G26" s="281"/>
    </row>
    <row r="27" spans="1:7" ht="11.25" customHeight="1" x14ac:dyDescent="0.25">
      <c r="A27" s="430"/>
      <c r="B27" s="430"/>
      <c r="C27" s="430"/>
      <c r="D27" s="281"/>
      <c r="E27" s="280"/>
      <c r="F27" s="280"/>
      <c r="G27" s="281"/>
    </row>
    <row r="28" spans="1:7" hidden="1" x14ac:dyDescent="0.25">
      <c r="A28" s="430"/>
      <c r="B28" s="430"/>
      <c r="C28" s="430"/>
      <c r="D28" s="281"/>
      <c r="E28" s="280"/>
      <c r="F28" s="280"/>
      <c r="G28" s="281"/>
    </row>
    <row r="29" spans="1:7" hidden="1" x14ac:dyDescent="0.25">
      <c r="A29" s="430"/>
      <c r="B29" s="430"/>
      <c r="C29" s="430"/>
      <c r="D29" s="281"/>
      <c r="E29" s="280"/>
      <c r="F29" s="280"/>
      <c r="G29" s="280"/>
    </row>
    <row r="30" spans="1:7" x14ac:dyDescent="0.25">
      <c r="A30" s="429" t="s">
        <v>345</v>
      </c>
      <c r="B30" s="429"/>
      <c r="C30" s="429"/>
      <c r="D30" s="279"/>
      <c r="E30" s="280"/>
      <c r="F30" s="280"/>
      <c r="G30" s="279"/>
    </row>
    <row r="31" spans="1:7" x14ac:dyDescent="0.25">
      <c r="A31" s="429"/>
      <c r="B31" s="429"/>
      <c r="C31" s="429"/>
      <c r="D31" s="279"/>
      <c r="E31" s="280"/>
      <c r="F31" s="280"/>
      <c r="G31" s="279"/>
    </row>
    <row r="32" spans="1:7" ht="5.25" customHeight="1" x14ac:dyDescent="0.25">
      <c r="A32" s="429"/>
      <c r="B32" s="429"/>
      <c r="C32" s="429"/>
      <c r="D32" s="279"/>
      <c r="E32" s="280"/>
      <c r="F32" s="280"/>
      <c r="G32" s="279"/>
    </row>
    <row r="33" spans="1:7" hidden="1" x14ac:dyDescent="0.25">
      <c r="A33" s="429"/>
      <c r="B33" s="429"/>
      <c r="C33" s="429"/>
      <c r="D33" s="279"/>
      <c r="E33" s="280"/>
      <c r="F33" s="280"/>
      <c r="G33" s="279"/>
    </row>
    <row r="34" spans="1:7" x14ac:dyDescent="0.25">
      <c r="A34" s="430" t="s">
        <v>346</v>
      </c>
      <c r="B34" s="430"/>
      <c r="C34" s="430"/>
      <c r="D34" s="281"/>
      <c r="E34" s="280"/>
      <c r="F34" s="280"/>
      <c r="G34" s="281"/>
    </row>
    <row r="35" spans="1:7" x14ac:dyDescent="0.25">
      <c r="A35" s="430"/>
      <c r="B35" s="430"/>
      <c r="C35" s="430"/>
      <c r="D35" s="281"/>
      <c r="E35" s="280"/>
      <c r="F35" s="280"/>
      <c r="G35" s="281"/>
    </row>
    <row r="36" spans="1:7" ht="14.25" customHeight="1" x14ac:dyDescent="0.25">
      <c r="A36" s="430"/>
      <c r="B36" s="430"/>
      <c r="C36" s="430"/>
      <c r="D36" s="281"/>
      <c r="E36" s="280"/>
      <c r="F36" s="280"/>
      <c r="G36" s="281"/>
    </row>
    <row r="37" spans="1:7" ht="11.25" hidden="1" customHeight="1" x14ac:dyDescent="0.25">
      <c r="A37" s="430"/>
      <c r="B37" s="430"/>
      <c r="C37" s="430"/>
      <c r="D37" s="281"/>
      <c r="E37" s="280"/>
      <c r="F37" s="280"/>
      <c r="G37" s="281"/>
    </row>
    <row r="38" spans="1:7" hidden="1" x14ac:dyDescent="0.25">
      <c r="A38" s="430"/>
      <c r="B38" s="430"/>
      <c r="C38" s="430"/>
      <c r="D38" s="281"/>
      <c r="E38" s="280"/>
      <c r="F38" s="280"/>
      <c r="G38" s="281"/>
    </row>
    <row r="39" spans="1:7" x14ac:dyDescent="0.25">
      <c r="A39" s="429" t="s">
        <v>347</v>
      </c>
      <c r="B39" s="429"/>
      <c r="C39" s="429"/>
      <c r="D39" s="279"/>
      <c r="E39" s="280"/>
      <c r="F39" s="280"/>
      <c r="G39" s="279"/>
    </row>
    <row r="40" spans="1:7" x14ac:dyDescent="0.25">
      <c r="A40" s="429"/>
      <c r="B40" s="429"/>
      <c r="C40" s="429"/>
      <c r="D40" s="279"/>
      <c r="E40" s="280"/>
      <c r="F40" s="280"/>
      <c r="G40" s="279"/>
    </row>
    <row r="41" spans="1:7" ht="9" customHeight="1" x14ac:dyDescent="0.25">
      <c r="A41" s="429"/>
      <c r="B41" s="429"/>
      <c r="C41" s="429"/>
      <c r="D41" s="279"/>
      <c r="E41" s="280"/>
      <c r="F41" s="280"/>
      <c r="G41" s="279"/>
    </row>
    <row r="42" spans="1:7" ht="0.75" customHeight="1" x14ac:dyDescent="0.25">
      <c r="A42" s="429"/>
      <c r="B42" s="429"/>
      <c r="C42" s="429"/>
      <c r="D42" s="279"/>
      <c r="E42" s="280"/>
      <c r="F42" s="280"/>
      <c r="G42" s="279"/>
    </row>
    <row r="43" spans="1:7" x14ac:dyDescent="0.25">
      <c r="A43" s="430" t="s">
        <v>348</v>
      </c>
      <c r="B43" s="430"/>
      <c r="C43" s="430"/>
      <c r="D43" s="281"/>
      <c r="E43" s="280"/>
      <c r="F43" s="280"/>
      <c r="G43" s="281"/>
    </row>
    <row r="44" spans="1:7" x14ac:dyDescent="0.25">
      <c r="A44" s="430"/>
      <c r="B44" s="430"/>
      <c r="C44" s="430"/>
      <c r="D44" s="281"/>
      <c r="E44" s="280"/>
      <c r="F44" s="280"/>
      <c r="G44" s="281"/>
    </row>
    <row r="45" spans="1:7" x14ac:dyDescent="0.25">
      <c r="A45" s="430"/>
      <c r="B45" s="430"/>
      <c r="C45" s="430"/>
      <c r="D45" s="281"/>
      <c r="E45" s="280"/>
      <c r="F45" s="280"/>
      <c r="G45" s="281"/>
    </row>
    <row r="46" spans="1:7" ht="3.75" customHeight="1" x14ac:dyDescent="0.25">
      <c r="A46" s="430"/>
      <c r="B46" s="430"/>
      <c r="C46" s="430"/>
      <c r="D46" s="281"/>
      <c r="E46" s="280"/>
      <c r="F46" s="280"/>
      <c r="G46" s="281"/>
    </row>
    <row r="47" spans="1:7" hidden="1" x14ac:dyDescent="0.25">
      <c r="A47" s="430"/>
      <c r="B47" s="430"/>
      <c r="C47" s="430"/>
      <c r="D47" s="281"/>
      <c r="E47" s="280"/>
      <c r="F47" s="280"/>
      <c r="G47" s="281"/>
    </row>
    <row r="48" spans="1:7" x14ac:dyDescent="0.25">
      <c r="A48" s="430" t="s">
        <v>349</v>
      </c>
      <c r="B48" s="430"/>
      <c r="C48" s="430"/>
      <c r="D48" s="281"/>
      <c r="E48" s="280"/>
      <c r="F48" s="280"/>
      <c r="G48" s="281"/>
    </row>
    <row r="49" spans="1:7" x14ac:dyDescent="0.25">
      <c r="A49" s="430"/>
      <c r="B49" s="430"/>
      <c r="C49" s="430"/>
      <c r="D49" s="281"/>
      <c r="E49" s="280"/>
      <c r="F49" s="280"/>
      <c r="G49" s="281"/>
    </row>
    <row r="50" spans="1:7" ht="6" customHeight="1" x14ac:dyDescent="0.25">
      <c r="A50" s="430"/>
      <c r="B50" s="430"/>
      <c r="C50" s="430"/>
      <c r="D50" s="281"/>
      <c r="E50" s="280"/>
      <c r="F50" s="280"/>
      <c r="G50" s="281"/>
    </row>
    <row r="51" spans="1:7" ht="3" hidden="1" customHeight="1" x14ac:dyDescent="0.25">
      <c r="A51" s="430"/>
      <c r="B51" s="430"/>
      <c r="C51" s="430"/>
      <c r="D51" s="281"/>
      <c r="E51" s="280"/>
      <c r="F51" s="280"/>
      <c r="G51" s="281"/>
    </row>
    <row r="52" spans="1:7" x14ac:dyDescent="0.25">
      <c r="A52" s="386"/>
      <c r="B52" s="151"/>
      <c r="C52" s="152"/>
      <c r="D52" s="151"/>
      <c r="E52" s="234"/>
      <c r="F52" s="234"/>
      <c r="G52" s="234"/>
    </row>
    <row r="53" spans="1:7" x14ac:dyDescent="0.25">
      <c r="A53" s="433" t="s">
        <v>350</v>
      </c>
      <c r="B53" s="433"/>
      <c r="C53" s="433"/>
      <c r="D53" s="433"/>
      <c r="E53" s="433"/>
      <c r="F53" s="433"/>
      <c r="G53" s="433"/>
    </row>
    <row r="54" spans="1:7" x14ac:dyDescent="0.25">
      <c r="A54" s="284" t="s">
        <v>351</v>
      </c>
      <c r="B54" s="151"/>
      <c r="C54" s="152"/>
      <c r="D54" s="151"/>
      <c r="E54" s="234"/>
      <c r="F54" s="234"/>
      <c r="G54" s="234"/>
    </row>
    <row r="55" spans="1:7" x14ac:dyDescent="0.25">
      <c r="A55" s="284" t="s">
        <v>352</v>
      </c>
      <c r="B55" s="151"/>
      <c r="C55" s="152"/>
      <c r="D55" s="151"/>
      <c r="E55" s="234"/>
      <c r="F55" s="234"/>
      <c r="G55" s="234"/>
    </row>
    <row r="56" spans="1:7" x14ac:dyDescent="0.25">
      <c r="A56" s="284" t="s">
        <v>353</v>
      </c>
      <c r="B56" s="151"/>
      <c r="C56" s="152"/>
      <c r="D56" s="151"/>
      <c r="E56" s="234"/>
      <c r="F56" s="234"/>
      <c r="G56" s="234"/>
    </row>
    <row r="57" spans="1:7" x14ac:dyDescent="0.25">
      <c r="A57" s="284" t="s">
        <v>354</v>
      </c>
      <c r="B57" s="151"/>
      <c r="C57" s="152"/>
      <c r="D57" s="151"/>
      <c r="E57" s="234"/>
      <c r="F57" s="234"/>
      <c r="G57" s="234"/>
    </row>
    <row r="58" spans="1:7" x14ac:dyDescent="0.25">
      <c r="A58" s="386"/>
      <c r="B58" s="151"/>
      <c r="C58" s="152"/>
      <c r="D58" s="151"/>
      <c r="E58" s="234"/>
      <c r="F58" s="234"/>
      <c r="G58" s="234"/>
    </row>
    <row r="59" spans="1:7" x14ac:dyDescent="0.25">
      <c r="A59" s="429" t="s">
        <v>355</v>
      </c>
      <c r="B59" s="429"/>
      <c r="C59" s="429"/>
      <c r="D59" s="279"/>
      <c r="E59" s="280"/>
      <c r="F59" s="280"/>
      <c r="G59" s="279"/>
    </row>
    <row r="60" spans="1:7" x14ac:dyDescent="0.25">
      <c r="A60" s="429"/>
      <c r="B60" s="429"/>
      <c r="C60" s="429"/>
      <c r="D60" s="279"/>
      <c r="E60" s="280"/>
      <c r="F60" s="280"/>
      <c r="G60" s="279"/>
    </row>
    <row r="61" spans="1:7" x14ac:dyDescent="0.25">
      <c r="A61" s="386"/>
      <c r="B61" s="151"/>
      <c r="C61" s="152"/>
      <c r="D61" s="151"/>
      <c r="E61" s="234"/>
      <c r="F61" s="234"/>
      <c r="G61" s="234"/>
    </row>
    <row r="62" spans="1:7" x14ac:dyDescent="0.25">
      <c r="A62" s="429" t="s">
        <v>356</v>
      </c>
      <c r="B62" s="429"/>
      <c r="C62" s="429"/>
      <c r="D62" s="279"/>
      <c r="E62" s="280"/>
      <c r="F62" s="280"/>
      <c r="G62" s="279"/>
    </row>
    <row r="63" spans="1:7" x14ac:dyDescent="0.25">
      <c r="A63" s="429"/>
      <c r="B63" s="429"/>
      <c r="C63" s="429"/>
      <c r="D63" s="279"/>
      <c r="E63" s="280"/>
      <c r="F63" s="280"/>
      <c r="G63" s="279"/>
    </row>
    <row r="64" spans="1:7" x14ac:dyDescent="0.25">
      <c r="A64" s="386"/>
      <c r="B64" s="151"/>
      <c r="C64" s="152"/>
      <c r="D64" s="151"/>
      <c r="E64" s="234"/>
      <c r="F64" s="234"/>
      <c r="G64" s="234"/>
    </row>
    <row r="65" spans="1:7" ht="37.5" customHeight="1" x14ac:dyDescent="0.25">
      <c r="A65" s="386" t="s">
        <v>357</v>
      </c>
      <c r="B65" s="279"/>
      <c r="C65" s="279"/>
      <c r="D65" s="279"/>
      <c r="E65" s="279"/>
      <c r="F65" s="279"/>
      <c r="G65" s="279"/>
    </row>
    <row r="66" spans="1:7" x14ac:dyDescent="0.25">
      <c r="A66" s="284" t="s">
        <v>358</v>
      </c>
      <c r="B66" s="151"/>
      <c r="C66" s="152"/>
      <c r="D66" s="151"/>
      <c r="E66" s="234"/>
      <c r="F66" s="234"/>
      <c r="G66" s="234"/>
    </row>
    <row r="67" spans="1:7" x14ac:dyDescent="0.25">
      <c r="A67" s="284" t="s">
        <v>359</v>
      </c>
      <c r="B67" s="151"/>
      <c r="C67" s="152"/>
      <c r="D67" s="151"/>
      <c r="E67" s="234"/>
      <c r="F67" s="234"/>
      <c r="G67" s="234"/>
    </row>
    <row r="68" spans="1:7" ht="15.75" thickBot="1" x14ac:dyDescent="0.3"/>
    <row r="69" spans="1:7" ht="15.75" thickBot="1" x14ac:dyDescent="0.3">
      <c r="A69" s="383">
        <v>1</v>
      </c>
      <c r="B69" s="288" t="s">
        <v>360</v>
      </c>
      <c r="C69" s="152"/>
      <c r="D69" s="286"/>
      <c r="E69" s="287"/>
      <c r="F69" s="287"/>
    </row>
    <row r="70" spans="1:7" x14ac:dyDescent="0.25">
      <c r="A70" s="384"/>
      <c r="B70" s="289"/>
      <c r="C70" s="152"/>
      <c r="D70" s="286"/>
      <c r="E70" s="287"/>
      <c r="F70" s="287"/>
    </row>
    <row r="71" spans="1:7" x14ac:dyDescent="0.25">
      <c r="A71" s="384">
        <v>1.01</v>
      </c>
      <c r="B71" s="431" t="s">
        <v>614</v>
      </c>
      <c r="C71" s="290"/>
      <c r="D71" s="290"/>
      <c r="E71" s="234"/>
      <c r="F71" s="216">
        <f>IF(N(C71)=0,0,"Kn")</f>
        <v>0</v>
      </c>
    </row>
    <row r="72" spans="1:7" x14ac:dyDescent="0.25">
      <c r="A72" s="384"/>
      <c r="B72" s="431"/>
      <c r="C72" s="290"/>
      <c r="D72" s="290"/>
      <c r="E72" s="234"/>
      <c r="F72" s="216">
        <f>IF(N(C72)=0,0,"Kn")</f>
        <v>0</v>
      </c>
    </row>
    <row r="73" spans="1:7" ht="26.25" customHeight="1" x14ac:dyDescent="0.25">
      <c r="A73" s="384"/>
      <c r="B73" s="431"/>
      <c r="C73" s="290"/>
      <c r="D73" s="290"/>
      <c r="E73" s="234"/>
      <c r="F73" s="216">
        <f>IF(N(C73)=0,0,"Kn")</f>
        <v>0</v>
      </c>
    </row>
    <row r="74" spans="1:7" x14ac:dyDescent="0.25">
      <c r="A74" s="384"/>
      <c r="B74" s="434" t="s">
        <v>361</v>
      </c>
      <c r="C74" s="291"/>
      <c r="D74" s="291"/>
      <c r="E74" s="292"/>
      <c r="F74" s="151"/>
    </row>
    <row r="75" spans="1:7" x14ac:dyDescent="0.25">
      <c r="A75" s="384"/>
      <c r="B75" s="434"/>
      <c r="C75" s="293" t="s">
        <v>93</v>
      </c>
      <c r="D75" s="294">
        <v>50</v>
      </c>
      <c r="E75" s="295">
        <v>0</v>
      </c>
      <c r="F75" s="296">
        <f>D75*E75</f>
        <v>0</v>
      </c>
    </row>
    <row r="76" spans="1:7" x14ac:dyDescent="0.25">
      <c r="A76" s="384"/>
      <c r="B76" s="291"/>
      <c r="C76" s="297"/>
      <c r="D76" s="298"/>
      <c r="E76" s="299"/>
      <c r="F76" s="300"/>
    </row>
    <row r="77" spans="1:7" x14ac:dyDescent="0.25">
      <c r="A77" s="384">
        <v>1.02</v>
      </c>
      <c r="B77" s="432" t="s">
        <v>362</v>
      </c>
      <c r="C77" s="301"/>
      <c r="D77" s="301"/>
      <c r="E77" s="299"/>
      <c r="F77" s="302"/>
    </row>
    <row r="78" spans="1:7" x14ac:dyDescent="0.25">
      <c r="A78" s="384"/>
      <c r="B78" s="432"/>
      <c r="C78" s="301"/>
      <c r="D78" s="301"/>
      <c r="E78" s="299"/>
      <c r="F78" s="302"/>
    </row>
    <row r="79" spans="1:7" x14ac:dyDescent="0.25">
      <c r="A79" s="384"/>
      <c r="B79" s="432"/>
      <c r="C79" s="301"/>
      <c r="D79" s="301"/>
      <c r="E79" s="299"/>
      <c r="F79" s="302"/>
    </row>
    <row r="80" spans="1:7" ht="24.75" customHeight="1" x14ac:dyDescent="0.25">
      <c r="A80" s="384"/>
      <c r="B80" s="432"/>
      <c r="C80" s="293" t="s">
        <v>93</v>
      </c>
      <c r="D80" s="294">
        <v>50</v>
      </c>
      <c r="E80" s="295">
        <v>0</v>
      </c>
      <c r="F80" s="296">
        <f>D80*E80</f>
        <v>0</v>
      </c>
    </row>
    <row r="81" spans="1:6" x14ac:dyDescent="0.25">
      <c r="A81" s="384"/>
      <c r="B81" s="291"/>
      <c r="C81" s="291"/>
      <c r="D81" s="291"/>
      <c r="E81" s="292"/>
      <c r="F81" s="151"/>
    </row>
    <row r="82" spans="1:6" x14ac:dyDescent="0.25">
      <c r="A82" s="384">
        <v>1.03</v>
      </c>
      <c r="B82" s="432" t="s">
        <v>363</v>
      </c>
      <c r="C82" s="301"/>
      <c r="D82" s="301"/>
      <c r="E82" s="299"/>
      <c r="F82" s="302"/>
    </row>
    <row r="83" spans="1:6" x14ac:dyDescent="0.25">
      <c r="A83" s="384"/>
      <c r="B83" s="432"/>
      <c r="C83" s="301"/>
      <c r="D83" s="301"/>
      <c r="E83" s="299"/>
      <c r="F83" s="302"/>
    </row>
    <row r="84" spans="1:6" x14ac:dyDescent="0.25">
      <c r="A84" s="384"/>
      <c r="B84" s="432"/>
      <c r="C84" s="301"/>
      <c r="D84" s="301"/>
      <c r="E84" s="299"/>
      <c r="F84" s="302"/>
    </row>
    <row r="85" spans="1:6" ht="25.5" customHeight="1" x14ac:dyDescent="0.25">
      <c r="A85" s="384"/>
      <c r="B85" s="432"/>
      <c r="C85" s="293" t="s">
        <v>93</v>
      </c>
      <c r="D85" s="294">
        <v>50</v>
      </c>
      <c r="E85" s="295">
        <v>0</v>
      </c>
      <c r="F85" s="296">
        <f>D85*E85</f>
        <v>0</v>
      </c>
    </row>
    <row r="86" spans="1:6" ht="15.75" thickBot="1" x14ac:dyDescent="0.3">
      <c r="A86" s="387"/>
      <c r="B86" s="307"/>
      <c r="C86" s="304"/>
      <c r="D86" s="305"/>
      <c r="E86" s="306"/>
      <c r="F86" s="306"/>
    </row>
    <row r="87" spans="1:6" ht="15.75" thickBot="1" x14ac:dyDescent="0.3">
      <c r="A87" s="387"/>
      <c r="B87" s="308" t="str">
        <f>"UKUPNO "&amp;ROUNDDOWN(A82,0)</f>
        <v>UKUPNO 1</v>
      </c>
      <c r="C87" s="309"/>
      <c r="D87" s="310"/>
      <c r="E87" s="311"/>
      <c r="F87" s="312">
        <f>SUM(F71:F86)</f>
        <v>0</v>
      </c>
    </row>
    <row r="88" spans="1:6" ht="15.75" thickBot="1" x14ac:dyDescent="0.3">
      <c r="A88" s="383">
        <v>2</v>
      </c>
      <c r="B88" s="288" t="s">
        <v>364</v>
      </c>
      <c r="C88" s="152"/>
      <c r="D88" s="286"/>
      <c r="E88" s="287"/>
      <c r="F88" s="287"/>
    </row>
    <row r="89" spans="1:6" ht="15.75" thickBot="1" x14ac:dyDescent="0.3">
      <c r="A89" s="384"/>
      <c r="B89" s="289"/>
      <c r="C89" s="152"/>
      <c r="D89" s="286"/>
      <c r="E89" s="287"/>
      <c r="F89" s="287"/>
    </row>
    <row r="90" spans="1:6" ht="15.75" thickBot="1" x14ac:dyDescent="0.3">
      <c r="A90" s="383">
        <v>2.0099999999999998</v>
      </c>
      <c r="B90" s="431" t="s">
        <v>365</v>
      </c>
      <c r="C90" s="290"/>
      <c r="D90" s="290"/>
      <c r="E90" s="234"/>
      <c r="F90" s="216">
        <f>IF(N(C90)=0,0,"Kn")</f>
        <v>0</v>
      </c>
    </row>
    <row r="91" spans="1:6" x14ac:dyDescent="0.25">
      <c r="A91" s="384"/>
      <c r="B91" s="431"/>
      <c r="C91" s="290"/>
      <c r="D91" s="290"/>
      <c r="E91" s="234"/>
      <c r="F91" s="216">
        <f>IF(N(C91)=0,0,"Kn")</f>
        <v>0</v>
      </c>
    </row>
    <row r="92" spans="1:6" x14ac:dyDescent="0.25">
      <c r="A92" s="384"/>
      <c r="B92" s="431"/>
      <c r="C92" s="290"/>
      <c r="D92" s="290"/>
      <c r="E92" s="234"/>
      <c r="F92" s="216">
        <f>IF(N(C92)=0,0,"Kn")</f>
        <v>0</v>
      </c>
    </row>
    <row r="93" spans="1:6" x14ac:dyDescent="0.25">
      <c r="A93" s="384"/>
      <c r="B93" s="431"/>
      <c r="C93" s="290"/>
      <c r="D93" s="290"/>
      <c r="E93" s="234"/>
      <c r="F93" s="216"/>
    </row>
    <row r="94" spans="1:6" x14ac:dyDescent="0.25">
      <c r="A94" s="384"/>
      <c r="B94" s="431"/>
      <c r="C94" s="290"/>
      <c r="D94" s="290"/>
      <c r="E94" s="234"/>
      <c r="F94" s="216"/>
    </row>
    <row r="95" spans="1:6" x14ac:dyDescent="0.25">
      <c r="A95" s="384"/>
      <c r="B95" s="431"/>
      <c r="C95" s="301"/>
      <c r="D95" s="301"/>
      <c r="E95" s="299"/>
      <c r="F95" s="302"/>
    </row>
    <row r="96" spans="1:6" x14ac:dyDescent="0.25">
      <c r="A96" s="384"/>
      <c r="B96" s="431"/>
      <c r="C96" s="297"/>
      <c r="D96" s="298"/>
      <c r="E96" s="299"/>
      <c r="F96" s="300"/>
    </row>
    <row r="97" spans="1:6" x14ac:dyDescent="0.25">
      <c r="A97" s="384"/>
      <c r="B97" s="313" t="s">
        <v>366</v>
      </c>
      <c r="C97" s="313"/>
      <c r="D97" s="313"/>
      <c r="E97" s="314"/>
      <c r="F97" s="315">
        <f>D97*E97</f>
        <v>0</v>
      </c>
    </row>
    <row r="98" spans="1:6" x14ac:dyDescent="0.25">
      <c r="A98" s="384"/>
      <c r="B98" s="316" t="s">
        <v>367</v>
      </c>
      <c r="C98" s="313"/>
      <c r="D98" s="313"/>
      <c r="E98" s="314"/>
      <c r="F98" s="315"/>
    </row>
    <row r="99" spans="1:6" x14ac:dyDescent="0.25">
      <c r="A99" s="384"/>
      <c r="B99" s="316" t="s">
        <v>368</v>
      </c>
      <c r="C99" s="313"/>
      <c r="D99" s="313"/>
      <c r="E99" s="314"/>
      <c r="F99" s="315"/>
    </row>
    <row r="100" spans="1:6" x14ac:dyDescent="0.25">
      <c r="A100" s="384"/>
      <c r="B100" s="316" t="s">
        <v>369</v>
      </c>
      <c r="C100" s="313"/>
      <c r="D100" s="313"/>
      <c r="E100" s="314"/>
      <c r="F100" s="315"/>
    </row>
    <row r="101" spans="1:6" x14ac:dyDescent="0.25">
      <c r="A101" s="384"/>
      <c r="B101" s="317" t="s">
        <v>370</v>
      </c>
      <c r="C101" s="313"/>
      <c r="D101" s="313"/>
      <c r="E101" s="314"/>
      <c r="F101" s="315"/>
    </row>
    <row r="102" spans="1:6" x14ac:dyDescent="0.25">
      <c r="A102" s="384"/>
      <c r="B102" s="316" t="s">
        <v>371</v>
      </c>
      <c r="C102" s="313"/>
      <c r="D102" s="313"/>
      <c r="E102" s="314"/>
      <c r="F102" s="315"/>
    </row>
    <row r="103" spans="1:6" x14ac:dyDescent="0.25">
      <c r="A103" s="384"/>
      <c r="B103" s="316" t="s">
        <v>372</v>
      </c>
      <c r="C103" s="313"/>
      <c r="D103" s="313"/>
      <c r="E103" s="314"/>
      <c r="F103" s="315"/>
    </row>
    <row r="104" spans="1:6" x14ac:dyDescent="0.25">
      <c r="A104" s="384"/>
      <c r="B104" s="316" t="s">
        <v>373</v>
      </c>
      <c r="C104" s="313"/>
      <c r="D104" s="313"/>
      <c r="E104" s="314"/>
      <c r="F104" s="315"/>
    </row>
    <row r="105" spans="1:6" x14ac:dyDescent="0.25">
      <c r="A105" s="384"/>
      <c r="B105" s="316" t="s">
        <v>374</v>
      </c>
      <c r="C105" s="313"/>
      <c r="D105" s="313"/>
      <c r="E105" s="314"/>
      <c r="F105" s="315"/>
    </row>
    <row r="106" spans="1:6" x14ac:dyDescent="0.25">
      <c r="A106" s="384"/>
      <c r="B106" s="316" t="s">
        <v>375</v>
      </c>
      <c r="C106" s="313"/>
      <c r="D106" s="313"/>
      <c r="E106" s="314"/>
      <c r="F106" s="315"/>
    </row>
    <row r="107" spans="1:6" x14ac:dyDescent="0.25">
      <c r="A107" s="384"/>
      <c r="B107" s="316" t="s">
        <v>376</v>
      </c>
      <c r="C107" s="313"/>
      <c r="D107" s="313"/>
      <c r="E107" s="314"/>
      <c r="F107" s="315"/>
    </row>
    <row r="108" spans="1:6" x14ac:dyDescent="0.25">
      <c r="A108" s="384"/>
      <c r="B108" s="316" t="s">
        <v>377</v>
      </c>
      <c r="C108" s="313"/>
      <c r="D108" s="313"/>
      <c r="E108" s="314"/>
      <c r="F108" s="315"/>
    </row>
    <row r="109" spans="1:6" x14ac:dyDescent="0.25">
      <c r="A109" s="384"/>
      <c r="B109" s="317" t="s">
        <v>378</v>
      </c>
      <c r="C109" s="313"/>
      <c r="D109" s="313"/>
      <c r="E109" s="314"/>
      <c r="F109" s="315"/>
    </row>
    <row r="110" spans="1:6" x14ac:dyDescent="0.25">
      <c r="A110" s="384"/>
      <c r="B110" s="316" t="s">
        <v>379</v>
      </c>
      <c r="C110" s="313"/>
      <c r="D110" s="313"/>
      <c r="E110" s="314"/>
      <c r="F110" s="315"/>
    </row>
    <row r="111" spans="1:6" x14ac:dyDescent="0.25">
      <c r="A111" s="384"/>
      <c r="B111" s="316" t="s">
        <v>380</v>
      </c>
      <c r="C111" s="313"/>
      <c r="D111" s="313"/>
      <c r="E111" s="314"/>
      <c r="F111" s="315"/>
    </row>
    <row r="112" spans="1:6" x14ac:dyDescent="0.25">
      <c r="A112" s="384"/>
      <c r="B112" s="316" t="s">
        <v>381</v>
      </c>
      <c r="C112" s="313"/>
      <c r="D112" s="313"/>
      <c r="E112" s="314"/>
      <c r="F112" s="315"/>
    </row>
    <row r="113" spans="1:6" x14ac:dyDescent="0.25">
      <c r="A113" s="384"/>
      <c r="B113" s="316" t="s">
        <v>382</v>
      </c>
      <c r="C113" s="313"/>
      <c r="D113" s="313"/>
      <c r="E113" s="314"/>
      <c r="F113" s="315"/>
    </row>
    <row r="114" spans="1:6" x14ac:dyDescent="0.25">
      <c r="A114" s="384"/>
      <c r="B114" s="316" t="s">
        <v>383</v>
      </c>
      <c r="C114" s="313"/>
      <c r="D114" s="313"/>
      <c r="E114" s="314"/>
      <c r="F114" s="315"/>
    </row>
    <row r="115" spans="1:6" x14ac:dyDescent="0.25">
      <c r="A115" s="384"/>
      <c r="B115" s="316" t="s">
        <v>384</v>
      </c>
      <c r="C115" s="313"/>
      <c r="D115" s="313"/>
      <c r="E115" s="314"/>
      <c r="F115" s="315"/>
    </row>
    <row r="116" spans="1:6" x14ac:dyDescent="0.25">
      <c r="A116" s="384"/>
      <c r="B116" s="316" t="s">
        <v>385</v>
      </c>
      <c r="C116" s="313"/>
      <c r="D116" s="313"/>
      <c r="E116" s="314"/>
      <c r="F116" s="315"/>
    </row>
    <row r="117" spans="1:6" x14ac:dyDescent="0.25">
      <c r="A117" s="384"/>
      <c r="B117" s="316" t="s">
        <v>386</v>
      </c>
      <c r="C117" s="313"/>
      <c r="D117" s="313"/>
      <c r="E117" s="314"/>
      <c r="F117" s="315"/>
    </row>
    <row r="118" spans="1:6" x14ac:dyDescent="0.25">
      <c r="A118" s="384"/>
      <c r="B118" s="316" t="s">
        <v>387</v>
      </c>
      <c r="C118" s="313"/>
      <c r="D118" s="313"/>
      <c r="E118" s="314"/>
      <c r="F118" s="315"/>
    </row>
    <row r="119" spans="1:6" ht="15" customHeight="1" x14ac:dyDescent="0.25">
      <c r="A119" s="384"/>
      <c r="B119" s="316" t="s">
        <v>388</v>
      </c>
      <c r="C119" s="313"/>
      <c r="D119" s="313"/>
      <c r="E119" s="314"/>
      <c r="F119" s="315"/>
    </row>
    <row r="120" spans="1:6" ht="26.25" x14ac:dyDescent="0.25">
      <c r="A120" s="384"/>
      <c r="B120" s="316" t="s">
        <v>389</v>
      </c>
      <c r="C120" s="313"/>
      <c r="D120" s="313"/>
      <c r="E120" s="314"/>
      <c r="F120" s="315"/>
    </row>
    <row r="121" spans="1:6" ht="26.25" x14ac:dyDescent="0.25">
      <c r="A121" s="384"/>
      <c r="B121" s="316" t="s">
        <v>390</v>
      </c>
      <c r="C121" s="313"/>
      <c r="D121" s="313"/>
      <c r="E121" s="314"/>
      <c r="F121" s="315"/>
    </row>
    <row r="122" spans="1:6" x14ac:dyDescent="0.25">
      <c r="A122" s="384"/>
      <c r="B122" s="316" t="s">
        <v>391</v>
      </c>
      <c r="C122" s="313"/>
      <c r="D122" s="313"/>
      <c r="E122" s="314"/>
      <c r="F122" s="315"/>
    </row>
    <row r="123" spans="1:6" x14ac:dyDescent="0.25">
      <c r="A123" s="384"/>
      <c r="B123" s="316" t="s">
        <v>392</v>
      </c>
      <c r="C123" s="313"/>
      <c r="D123" s="313"/>
      <c r="E123" s="314"/>
      <c r="F123" s="315"/>
    </row>
    <row r="124" spans="1:6" x14ac:dyDescent="0.25">
      <c r="A124" s="384"/>
      <c r="B124" s="434" t="s">
        <v>393</v>
      </c>
      <c r="C124" s="291"/>
      <c r="D124" s="291"/>
      <c r="E124" s="292"/>
      <c r="F124" s="151"/>
    </row>
    <row r="125" spans="1:6" x14ac:dyDescent="0.25">
      <c r="A125" s="384"/>
      <c r="B125" s="434"/>
      <c r="C125" s="291"/>
      <c r="D125" s="291"/>
      <c r="E125" s="292"/>
      <c r="F125" s="151"/>
    </row>
    <row r="126" spans="1:6" x14ac:dyDescent="0.25">
      <c r="A126" s="384"/>
      <c r="B126" s="434"/>
      <c r="C126" s="293" t="s">
        <v>93</v>
      </c>
      <c r="D126" s="294">
        <v>1</v>
      </c>
      <c r="E126" s="295">
        <v>0</v>
      </c>
      <c r="F126" s="296">
        <f>D126*E126</f>
        <v>0</v>
      </c>
    </row>
    <row r="127" spans="1:6" x14ac:dyDescent="0.25">
      <c r="A127" s="384"/>
      <c r="B127" s="291"/>
      <c r="C127" s="291"/>
      <c r="D127" s="291"/>
      <c r="E127" s="292"/>
      <c r="F127" s="151"/>
    </row>
    <row r="128" spans="1:6" x14ac:dyDescent="0.25">
      <c r="A128" s="384"/>
      <c r="B128" s="432" t="s">
        <v>394</v>
      </c>
      <c r="C128" s="301"/>
      <c r="D128" s="301"/>
      <c r="E128" s="299"/>
      <c r="F128" s="302"/>
    </row>
    <row r="129" spans="1:6" x14ac:dyDescent="0.25">
      <c r="A129" s="384"/>
      <c r="B129" s="432"/>
      <c r="C129" s="301"/>
      <c r="D129" s="301"/>
      <c r="E129" s="299"/>
      <c r="F129" s="302"/>
    </row>
    <row r="130" spans="1:6" x14ac:dyDescent="0.25">
      <c r="A130" s="384"/>
      <c r="B130" s="432"/>
      <c r="C130" s="301"/>
      <c r="D130" s="301"/>
      <c r="E130" s="299"/>
      <c r="F130" s="302"/>
    </row>
    <row r="131" spans="1:6" x14ac:dyDescent="0.25">
      <c r="A131" s="384"/>
      <c r="B131" s="432"/>
      <c r="C131" s="301"/>
      <c r="D131" s="301"/>
      <c r="E131" s="299"/>
      <c r="F131" s="302"/>
    </row>
    <row r="132" spans="1:6" x14ac:dyDescent="0.25">
      <c r="A132" s="384"/>
      <c r="B132" s="432"/>
      <c r="C132" s="301"/>
      <c r="D132" s="301"/>
      <c r="E132" s="299"/>
      <c r="F132" s="302"/>
    </row>
    <row r="133" spans="1:6" x14ac:dyDescent="0.25">
      <c r="A133" s="384"/>
      <c r="B133" s="432"/>
      <c r="C133" s="301"/>
      <c r="D133" s="301"/>
      <c r="E133" s="299"/>
      <c r="F133" s="302"/>
    </row>
    <row r="134" spans="1:6" x14ac:dyDescent="0.25">
      <c r="A134" s="384"/>
      <c r="B134" s="432"/>
      <c r="C134" s="301"/>
      <c r="D134" s="301"/>
      <c r="E134" s="299"/>
      <c r="F134" s="302"/>
    </row>
    <row r="135" spans="1:6" x14ac:dyDescent="0.25">
      <c r="A135" s="384"/>
      <c r="B135" s="432"/>
      <c r="C135" s="301"/>
      <c r="D135" s="301"/>
      <c r="E135" s="299"/>
      <c r="F135" s="302"/>
    </row>
    <row r="136" spans="1:6" x14ac:dyDescent="0.25">
      <c r="A136" s="384"/>
      <c r="B136" s="318" t="s">
        <v>395</v>
      </c>
      <c r="C136" s="284"/>
      <c r="D136" s="284"/>
      <c r="E136" s="314"/>
      <c r="F136" s="315">
        <f>D136*E136</f>
        <v>0</v>
      </c>
    </row>
    <row r="137" spans="1:6" x14ac:dyDescent="0.25">
      <c r="A137" s="384"/>
      <c r="B137" s="319" t="s">
        <v>396</v>
      </c>
      <c r="C137" s="319"/>
      <c r="D137" s="319"/>
      <c r="E137" s="280"/>
      <c r="F137" s="279"/>
    </row>
    <row r="138" spans="1:6" x14ac:dyDescent="0.25">
      <c r="A138" s="384"/>
      <c r="B138" s="319" t="s">
        <v>397</v>
      </c>
      <c r="C138" s="319"/>
      <c r="D138" s="319"/>
      <c r="E138" s="280"/>
      <c r="F138" s="279"/>
    </row>
    <row r="139" spans="1:6" x14ac:dyDescent="0.25">
      <c r="A139" s="384"/>
      <c r="B139" s="320" t="s">
        <v>398</v>
      </c>
      <c r="C139" s="279"/>
      <c r="D139" s="279"/>
      <c r="E139" s="280"/>
      <c r="F139" s="279"/>
    </row>
    <row r="140" spans="1:6" x14ac:dyDescent="0.25">
      <c r="A140" s="384"/>
      <c r="B140" s="321" t="s">
        <v>399</v>
      </c>
      <c r="C140" s="321"/>
      <c r="D140" s="321"/>
      <c r="E140" s="280"/>
      <c r="F140" s="279"/>
    </row>
    <row r="141" spans="1:6" x14ac:dyDescent="0.25">
      <c r="A141" s="384"/>
      <c r="B141" s="321" t="s">
        <v>400</v>
      </c>
      <c r="C141" s="321"/>
      <c r="D141" s="321"/>
      <c r="E141" s="280"/>
      <c r="F141" s="279"/>
    </row>
    <row r="142" spans="1:6" x14ac:dyDescent="0.25">
      <c r="A142" s="384"/>
      <c r="B142" s="321" t="s">
        <v>401</v>
      </c>
      <c r="C142" s="321"/>
      <c r="D142" s="321"/>
      <c r="E142" s="280"/>
      <c r="F142" s="279"/>
    </row>
    <row r="143" spans="1:6" x14ac:dyDescent="0.25">
      <c r="A143" s="384"/>
      <c r="B143" s="322" t="s">
        <v>402</v>
      </c>
      <c r="C143" s="279"/>
      <c r="D143" s="279"/>
      <c r="E143" s="280"/>
      <c r="F143" s="279"/>
    </row>
    <row r="144" spans="1:6" x14ac:dyDescent="0.25">
      <c r="A144" s="384"/>
      <c r="B144" s="323" t="s">
        <v>403</v>
      </c>
      <c r="C144" s="321"/>
      <c r="D144" s="321"/>
      <c r="E144" s="280"/>
      <c r="F144" s="279"/>
    </row>
    <row r="145" spans="1:6" x14ac:dyDescent="0.25">
      <c r="A145" s="384"/>
      <c r="B145" s="321" t="s">
        <v>404</v>
      </c>
      <c r="C145" s="293" t="s">
        <v>93</v>
      </c>
      <c r="D145" s="294">
        <v>2</v>
      </c>
      <c r="E145" s="295">
        <v>0</v>
      </c>
      <c r="F145" s="296">
        <f>D145*E145</f>
        <v>0</v>
      </c>
    </row>
    <row r="146" spans="1:6" x14ac:dyDescent="0.25">
      <c r="A146" s="384"/>
      <c r="B146" s="321"/>
      <c r="C146" s="297"/>
      <c r="D146" s="298"/>
      <c r="E146" s="299"/>
      <c r="F146" s="300"/>
    </row>
    <row r="147" spans="1:6" x14ac:dyDescent="0.25">
      <c r="A147" s="384"/>
      <c r="B147" s="321"/>
      <c r="C147" s="297"/>
      <c r="D147" s="298"/>
      <c r="E147" s="299"/>
      <c r="F147" s="300"/>
    </row>
    <row r="148" spans="1:6" x14ac:dyDescent="0.25">
      <c r="A148" s="384"/>
      <c r="B148" s="321"/>
      <c r="C148" s="297"/>
      <c r="D148" s="298"/>
      <c r="E148" s="299"/>
      <c r="F148" s="300"/>
    </row>
    <row r="149" spans="1:6" x14ac:dyDescent="0.25">
      <c r="A149" s="384"/>
      <c r="B149" s="321"/>
      <c r="C149" s="297"/>
      <c r="D149" s="298"/>
      <c r="E149" s="299"/>
      <c r="F149" s="300"/>
    </row>
    <row r="150" spans="1:6" x14ac:dyDescent="0.25">
      <c r="A150" s="384"/>
      <c r="B150" s="321"/>
      <c r="C150" s="297"/>
      <c r="D150" s="298"/>
      <c r="E150" s="299"/>
      <c r="F150" s="300"/>
    </row>
    <row r="151" spans="1:6" x14ac:dyDescent="0.25">
      <c r="A151" s="384"/>
      <c r="B151" s="321"/>
      <c r="C151" s="297"/>
      <c r="D151" s="298"/>
      <c r="E151" s="299"/>
      <c r="F151" s="300"/>
    </row>
    <row r="152" spans="1:6" x14ac:dyDescent="0.25">
      <c r="A152" s="384">
        <v>2.02</v>
      </c>
      <c r="B152" s="431" t="s">
        <v>405</v>
      </c>
      <c r="C152" s="290"/>
      <c r="D152" s="290"/>
      <c r="E152" s="234"/>
      <c r="F152" s="216">
        <f>IF(N(C152)=0,0,"Kn")</f>
        <v>0</v>
      </c>
    </row>
    <row r="153" spans="1:6" x14ac:dyDescent="0.25">
      <c r="A153" s="384"/>
      <c r="B153" s="431"/>
      <c r="C153" s="290"/>
      <c r="D153" s="290"/>
      <c r="E153" s="234"/>
      <c r="F153" s="216">
        <f>IF(N(C153)=0,0,"Kn")</f>
        <v>0</v>
      </c>
    </row>
    <row r="154" spans="1:6" x14ac:dyDescent="0.25">
      <c r="A154" s="384"/>
      <c r="B154" s="431"/>
      <c r="C154" s="290"/>
      <c r="D154" s="290"/>
      <c r="E154" s="234"/>
      <c r="F154" s="216">
        <f>IF(N(C154)=0,0,"Kn")</f>
        <v>0</v>
      </c>
    </row>
    <row r="155" spans="1:6" x14ac:dyDescent="0.25">
      <c r="A155" s="384"/>
      <c r="B155" s="431"/>
      <c r="C155" s="290"/>
      <c r="D155" s="290"/>
      <c r="E155" s="234"/>
      <c r="F155" s="216"/>
    </row>
    <row r="156" spans="1:6" x14ac:dyDescent="0.25">
      <c r="A156" s="384"/>
      <c r="B156" s="431"/>
      <c r="C156" s="290"/>
      <c r="D156" s="290"/>
      <c r="E156" s="234"/>
      <c r="F156" s="216"/>
    </row>
    <row r="157" spans="1:6" x14ac:dyDescent="0.25">
      <c r="A157" s="384"/>
      <c r="B157" s="431"/>
      <c r="C157" s="301"/>
      <c r="D157" s="301"/>
      <c r="E157" s="299"/>
      <c r="F157" s="302"/>
    </row>
    <row r="158" spans="1:6" x14ac:dyDescent="0.25">
      <c r="A158" s="384"/>
      <c r="B158" s="431"/>
      <c r="C158" s="297"/>
      <c r="D158" s="298"/>
      <c r="E158" s="299"/>
      <c r="F158" s="300"/>
    </row>
    <row r="159" spans="1:6" ht="0.75" customHeight="1" x14ac:dyDescent="0.25">
      <c r="A159" s="384"/>
      <c r="B159" s="431"/>
      <c r="C159" s="297"/>
      <c r="D159" s="298"/>
      <c r="E159" s="299"/>
      <c r="F159" s="300"/>
    </row>
    <row r="160" spans="1:6" x14ac:dyDescent="0.25">
      <c r="A160" s="384"/>
      <c r="B160" s="313" t="s">
        <v>406</v>
      </c>
      <c r="C160" s="313"/>
      <c r="D160" s="313"/>
      <c r="E160" s="314"/>
      <c r="F160" s="315">
        <f>D160*E160</f>
        <v>0</v>
      </c>
    </row>
    <row r="161" spans="1:6" ht="15.75" x14ac:dyDescent="0.25">
      <c r="A161" s="384"/>
      <c r="B161" s="324" t="s">
        <v>407</v>
      </c>
      <c r="C161" s="324"/>
      <c r="D161" s="324"/>
      <c r="E161" s="280"/>
      <c r="F161" s="279"/>
    </row>
    <row r="162" spans="1:6" x14ac:dyDescent="0.25">
      <c r="A162" s="384"/>
      <c r="B162" s="324" t="s">
        <v>408</v>
      </c>
      <c r="C162" s="324"/>
      <c r="D162" s="324"/>
      <c r="E162" s="280"/>
      <c r="F162" s="279"/>
    </row>
    <row r="163" spans="1:6" x14ac:dyDescent="0.25">
      <c r="A163" s="384"/>
      <c r="B163" s="324" t="s">
        <v>409</v>
      </c>
      <c r="C163" s="324"/>
      <c r="D163" s="324"/>
      <c r="E163" s="280"/>
      <c r="F163" s="279"/>
    </row>
    <row r="164" spans="1:6" x14ac:dyDescent="0.25">
      <c r="A164" s="384"/>
      <c r="B164" s="325" t="s">
        <v>410</v>
      </c>
      <c r="C164" s="324"/>
      <c r="D164" s="324"/>
      <c r="E164" s="280"/>
      <c r="F164" s="279"/>
    </row>
    <row r="165" spans="1:6" ht="16.5" customHeight="1" x14ac:dyDescent="0.25">
      <c r="A165" s="384"/>
      <c r="B165" s="324" t="s">
        <v>411</v>
      </c>
      <c r="C165" s="324"/>
      <c r="D165" s="324"/>
      <c r="E165" s="280"/>
      <c r="F165" s="279"/>
    </row>
    <row r="166" spans="1:6" x14ac:dyDescent="0.25">
      <c r="A166" s="384"/>
      <c r="B166" s="324" t="s">
        <v>412</v>
      </c>
      <c r="C166" s="324"/>
      <c r="D166" s="324"/>
      <c r="E166" s="280"/>
      <c r="F166" s="279"/>
    </row>
    <row r="167" spans="1:6" x14ac:dyDescent="0.25">
      <c r="A167" s="384"/>
      <c r="B167" s="324" t="s">
        <v>413</v>
      </c>
      <c r="C167" s="324"/>
      <c r="D167" s="324"/>
      <c r="E167" s="280"/>
      <c r="F167" s="279"/>
    </row>
    <row r="168" spans="1:6" x14ac:dyDescent="0.25">
      <c r="A168" s="384"/>
      <c r="B168" s="324" t="s">
        <v>608</v>
      </c>
      <c r="C168" s="324"/>
      <c r="D168" s="324"/>
      <c r="E168" s="280"/>
      <c r="F168" s="279"/>
    </row>
    <row r="169" spans="1:6" x14ac:dyDescent="0.25">
      <c r="A169" s="384"/>
      <c r="B169" s="324" t="s">
        <v>609</v>
      </c>
      <c r="C169" s="324"/>
      <c r="D169" s="324"/>
      <c r="E169" s="280"/>
      <c r="F169" s="279"/>
    </row>
    <row r="170" spans="1:6" x14ac:dyDescent="0.25">
      <c r="A170" s="384"/>
      <c r="B170" s="324" t="s">
        <v>414</v>
      </c>
      <c r="C170" s="324"/>
      <c r="D170" s="324"/>
      <c r="E170" s="280"/>
      <c r="F170" s="279"/>
    </row>
    <row r="171" spans="1:6" x14ac:dyDescent="0.25">
      <c r="A171" s="384"/>
      <c r="B171" s="324" t="s">
        <v>415</v>
      </c>
      <c r="C171" s="324"/>
      <c r="D171" s="324"/>
      <c r="E171" s="280"/>
      <c r="F171" s="279"/>
    </row>
    <row r="172" spans="1:6" x14ac:dyDescent="0.25">
      <c r="A172" s="384"/>
      <c r="B172" s="325" t="s">
        <v>416</v>
      </c>
      <c r="C172" s="324"/>
      <c r="D172" s="324"/>
      <c r="E172" s="280"/>
      <c r="F172" s="279"/>
    </row>
    <row r="173" spans="1:6" x14ac:dyDescent="0.25">
      <c r="A173" s="384"/>
      <c r="B173" s="324" t="s">
        <v>417</v>
      </c>
      <c r="C173" s="324"/>
      <c r="D173" s="324"/>
      <c r="E173" s="280"/>
      <c r="F173" s="279"/>
    </row>
    <row r="174" spans="1:6" x14ac:dyDescent="0.25">
      <c r="A174" s="384"/>
      <c r="B174" s="324" t="s">
        <v>418</v>
      </c>
      <c r="C174" s="324"/>
      <c r="D174" s="324"/>
      <c r="E174" s="280"/>
      <c r="F174" s="279"/>
    </row>
    <row r="175" spans="1:6" x14ac:dyDescent="0.25">
      <c r="A175" s="384"/>
      <c r="B175" s="324" t="s">
        <v>381</v>
      </c>
      <c r="C175" s="324"/>
      <c r="D175" s="324"/>
      <c r="E175" s="280"/>
      <c r="F175" s="279"/>
    </row>
    <row r="176" spans="1:6" x14ac:dyDescent="0.25">
      <c r="A176" s="384"/>
      <c r="B176" s="324" t="s">
        <v>382</v>
      </c>
      <c r="C176" s="324"/>
      <c r="D176" s="324"/>
      <c r="E176" s="280"/>
      <c r="F176" s="279"/>
    </row>
    <row r="177" spans="1:6" x14ac:dyDescent="0.25">
      <c r="A177" s="384"/>
      <c r="B177" s="324" t="s">
        <v>419</v>
      </c>
      <c r="C177" s="324"/>
      <c r="D177" s="324"/>
      <c r="E177" s="280"/>
      <c r="F177" s="279"/>
    </row>
    <row r="178" spans="1:6" x14ac:dyDescent="0.25">
      <c r="A178" s="384"/>
      <c r="B178" s="324" t="s">
        <v>420</v>
      </c>
      <c r="C178" s="324"/>
      <c r="D178" s="324"/>
      <c r="E178" s="280"/>
      <c r="F178" s="279"/>
    </row>
    <row r="179" spans="1:6" x14ac:dyDescent="0.25">
      <c r="A179" s="384"/>
      <c r="B179" s="324" t="s">
        <v>421</v>
      </c>
      <c r="C179" s="324"/>
      <c r="D179" s="324"/>
      <c r="E179" s="280"/>
      <c r="F179" s="279"/>
    </row>
    <row r="180" spans="1:6" x14ac:dyDescent="0.25">
      <c r="A180" s="384"/>
      <c r="B180" s="324" t="s">
        <v>422</v>
      </c>
      <c r="C180" s="324"/>
      <c r="D180" s="324"/>
      <c r="E180" s="280"/>
      <c r="F180" s="279"/>
    </row>
    <row r="181" spans="1:6" x14ac:dyDescent="0.25">
      <c r="A181" s="384"/>
      <c r="B181" s="324" t="s">
        <v>423</v>
      </c>
      <c r="C181" s="324"/>
      <c r="D181" s="324"/>
      <c r="E181" s="280"/>
      <c r="F181" s="279"/>
    </row>
    <row r="182" spans="1:6" ht="12.75" customHeight="1" x14ac:dyDescent="0.25">
      <c r="A182" s="384"/>
      <c r="B182" s="324" t="s">
        <v>424</v>
      </c>
      <c r="C182" s="324"/>
      <c r="D182" s="324"/>
      <c r="E182" s="280"/>
      <c r="F182" s="279"/>
    </row>
    <row r="183" spans="1:6" x14ac:dyDescent="0.25">
      <c r="A183" s="384"/>
      <c r="B183" s="324" t="s">
        <v>425</v>
      </c>
      <c r="C183" s="324"/>
      <c r="D183" s="324"/>
      <c r="E183" s="280"/>
      <c r="F183" s="279"/>
    </row>
    <row r="184" spans="1:6" x14ac:dyDescent="0.25">
      <c r="A184" s="384"/>
      <c r="B184" s="326" t="s">
        <v>426</v>
      </c>
      <c r="C184" s="324"/>
      <c r="D184" s="324"/>
      <c r="E184" s="280"/>
      <c r="F184" s="279"/>
    </row>
    <row r="185" spans="1:6" x14ac:dyDescent="0.25">
      <c r="A185" s="384"/>
      <c r="B185" s="313" t="s">
        <v>427</v>
      </c>
      <c r="C185" s="313"/>
      <c r="D185" s="313"/>
      <c r="E185" s="280"/>
      <c r="F185" s="279"/>
    </row>
    <row r="186" spans="1:6" x14ac:dyDescent="0.25">
      <c r="A186" s="384"/>
      <c r="B186" s="327" t="s">
        <v>428</v>
      </c>
      <c r="C186" s="313"/>
      <c r="D186" s="313"/>
      <c r="E186" s="280"/>
      <c r="F186" s="279"/>
    </row>
    <row r="187" spans="1:6" x14ac:dyDescent="0.25">
      <c r="A187" s="384"/>
      <c r="B187" s="324" t="s">
        <v>429</v>
      </c>
      <c r="C187" s="324"/>
      <c r="D187" s="324"/>
      <c r="E187" s="280"/>
      <c r="F187" s="279"/>
    </row>
    <row r="188" spans="1:6" ht="26.25" x14ac:dyDescent="0.25">
      <c r="A188" s="384"/>
      <c r="B188" s="316" t="s">
        <v>430</v>
      </c>
      <c r="C188" s="324"/>
      <c r="D188" s="324"/>
      <c r="E188" s="280"/>
      <c r="F188" s="279"/>
    </row>
    <row r="189" spans="1:6" x14ac:dyDescent="0.25">
      <c r="A189" s="384"/>
      <c r="B189" s="434" t="s">
        <v>431</v>
      </c>
      <c r="C189" s="291"/>
      <c r="D189" s="291"/>
      <c r="E189" s="292"/>
      <c r="F189" s="151"/>
    </row>
    <row r="190" spans="1:6" x14ac:dyDescent="0.25">
      <c r="A190" s="384"/>
      <c r="B190" s="434"/>
      <c r="C190" s="291"/>
      <c r="D190" s="291"/>
      <c r="E190" s="292"/>
      <c r="F190" s="151"/>
    </row>
    <row r="191" spans="1:6" x14ac:dyDescent="0.25">
      <c r="A191" s="384"/>
      <c r="B191" s="434"/>
      <c r="C191" s="293" t="s">
        <v>93</v>
      </c>
      <c r="D191" s="294">
        <v>1</v>
      </c>
      <c r="E191" s="295">
        <v>0</v>
      </c>
      <c r="F191" s="296">
        <f>D191*E191</f>
        <v>0</v>
      </c>
    </row>
    <row r="192" spans="1:6" x14ac:dyDescent="0.25">
      <c r="A192" s="384"/>
      <c r="B192" s="321"/>
      <c r="C192" s="297"/>
      <c r="D192" s="298"/>
      <c r="E192" s="299"/>
      <c r="F192" s="300"/>
    </row>
    <row r="193" spans="1:6" x14ac:dyDescent="0.25">
      <c r="A193" s="384"/>
      <c r="B193" s="432" t="s">
        <v>394</v>
      </c>
      <c r="C193" s="301"/>
      <c r="D193" s="301"/>
      <c r="E193" s="299"/>
      <c r="F193" s="302"/>
    </row>
    <row r="194" spans="1:6" x14ac:dyDescent="0.25">
      <c r="A194" s="384"/>
      <c r="B194" s="432"/>
      <c r="C194" s="301"/>
      <c r="D194" s="301"/>
      <c r="E194" s="299"/>
      <c r="F194" s="302"/>
    </row>
    <row r="195" spans="1:6" x14ac:dyDescent="0.25">
      <c r="A195" s="384"/>
      <c r="B195" s="432"/>
      <c r="C195" s="301"/>
      <c r="D195" s="301"/>
      <c r="E195" s="299"/>
      <c r="F195" s="302"/>
    </row>
    <row r="196" spans="1:6" x14ac:dyDescent="0.25">
      <c r="A196" s="384"/>
      <c r="B196" s="432"/>
      <c r="C196" s="301"/>
      <c r="D196" s="301"/>
      <c r="E196" s="299"/>
      <c r="F196" s="302"/>
    </row>
    <row r="197" spans="1:6" x14ac:dyDescent="0.25">
      <c r="A197" s="384"/>
      <c r="B197" s="432"/>
      <c r="C197" s="301"/>
      <c r="D197" s="301"/>
      <c r="E197" s="299"/>
      <c r="F197" s="302"/>
    </row>
    <row r="198" spans="1:6" x14ac:dyDescent="0.25">
      <c r="A198" s="384"/>
      <c r="B198" s="432"/>
      <c r="C198" s="301"/>
      <c r="D198" s="301"/>
      <c r="E198" s="299"/>
      <c r="F198" s="302"/>
    </row>
    <row r="199" spans="1:6" x14ac:dyDescent="0.25">
      <c r="A199" s="384"/>
      <c r="B199" s="432"/>
      <c r="C199" s="301"/>
      <c r="D199" s="301"/>
      <c r="E199" s="299"/>
      <c r="F199" s="302"/>
    </row>
    <row r="200" spans="1:6" hidden="1" x14ac:dyDescent="0.25">
      <c r="A200" s="384"/>
      <c r="B200" s="432"/>
      <c r="C200" s="301"/>
      <c r="D200" s="301"/>
      <c r="E200" s="299"/>
      <c r="F200" s="302"/>
    </row>
    <row r="201" spans="1:6" x14ac:dyDescent="0.25">
      <c r="A201" s="384"/>
      <c r="B201" s="318" t="s">
        <v>432</v>
      </c>
      <c r="C201" s="284"/>
      <c r="D201" s="284"/>
      <c r="E201" s="314"/>
      <c r="F201" s="315">
        <f>D201*E201</f>
        <v>0</v>
      </c>
    </row>
    <row r="202" spans="1:6" x14ac:dyDescent="0.25">
      <c r="A202" s="384"/>
      <c r="B202" s="319" t="s">
        <v>433</v>
      </c>
      <c r="C202" s="319"/>
      <c r="D202" s="319"/>
      <c r="E202" s="280"/>
      <c r="F202" s="279"/>
    </row>
    <row r="203" spans="1:6" x14ac:dyDescent="0.25">
      <c r="A203" s="384"/>
      <c r="B203" s="319" t="s">
        <v>434</v>
      </c>
      <c r="C203" s="319"/>
      <c r="D203" s="319"/>
      <c r="E203" s="280"/>
      <c r="F203" s="279"/>
    </row>
    <row r="204" spans="1:6" x14ac:dyDescent="0.25">
      <c r="A204" s="384"/>
      <c r="B204" s="320" t="s">
        <v>398</v>
      </c>
      <c r="C204" s="279"/>
      <c r="D204" s="279"/>
      <c r="E204" s="280"/>
      <c r="F204" s="279"/>
    </row>
    <row r="205" spans="1:6" x14ac:dyDescent="0.25">
      <c r="A205" s="384"/>
      <c r="B205" s="321" t="s">
        <v>399</v>
      </c>
      <c r="C205" s="321"/>
      <c r="D205" s="321"/>
      <c r="E205" s="280"/>
      <c r="F205" s="279"/>
    </row>
    <row r="206" spans="1:6" x14ac:dyDescent="0.25">
      <c r="A206" s="384"/>
      <c r="B206" s="321" t="s">
        <v>400</v>
      </c>
      <c r="C206" s="321"/>
      <c r="D206" s="321"/>
      <c r="E206" s="280"/>
      <c r="F206" s="279"/>
    </row>
    <row r="207" spans="1:6" x14ac:dyDescent="0.25">
      <c r="A207" s="384"/>
      <c r="B207" s="321" t="s">
        <v>401</v>
      </c>
      <c r="C207" s="321"/>
      <c r="D207" s="321"/>
      <c r="E207" s="280"/>
      <c r="F207" s="279"/>
    </row>
    <row r="208" spans="1:6" x14ac:dyDescent="0.25">
      <c r="A208" s="384"/>
      <c r="B208" s="322" t="s">
        <v>402</v>
      </c>
      <c r="C208" s="279"/>
      <c r="D208" s="279"/>
      <c r="E208" s="280"/>
      <c r="F208" s="279"/>
    </row>
    <row r="209" spans="1:6" x14ac:dyDescent="0.25">
      <c r="A209" s="384"/>
      <c r="B209" s="323" t="s">
        <v>403</v>
      </c>
      <c r="C209" s="321"/>
      <c r="D209" s="321"/>
      <c r="E209" s="280"/>
      <c r="F209" s="279"/>
    </row>
    <row r="210" spans="1:6" x14ac:dyDescent="0.25">
      <c r="A210" s="384"/>
      <c r="B210" s="321" t="s">
        <v>404</v>
      </c>
      <c r="C210" s="293" t="s">
        <v>93</v>
      </c>
      <c r="D210" s="294">
        <v>2</v>
      </c>
      <c r="E210" s="295">
        <v>0</v>
      </c>
      <c r="F210" s="296">
        <f>D210*E210</f>
        <v>0</v>
      </c>
    </row>
    <row r="211" spans="1:6" x14ac:dyDescent="0.25">
      <c r="A211" s="384"/>
      <c r="B211" s="321"/>
      <c r="C211" s="297"/>
      <c r="D211" s="298"/>
      <c r="E211" s="299"/>
      <c r="F211" s="300"/>
    </row>
    <row r="212" spans="1:6" x14ac:dyDescent="0.25">
      <c r="A212" s="384"/>
      <c r="B212" s="318" t="s">
        <v>395</v>
      </c>
      <c r="C212" s="284"/>
      <c r="D212" s="284"/>
      <c r="E212" s="314"/>
      <c r="F212" s="315">
        <f>D212*E212</f>
        <v>0</v>
      </c>
    </row>
    <row r="213" spans="1:6" x14ac:dyDescent="0.25">
      <c r="A213" s="384"/>
      <c r="B213" s="319" t="s">
        <v>396</v>
      </c>
      <c r="C213" s="319"/>
      <c r="D213" s="319"/>
      <c r="E213" s="280"/>
      <c r="F213" s="279"/>
    </row>
    <row r="214" spans="1:6" x14ac:dyDescent="0.25">
      <c r="A214" s="384"/>
      <c r="B214" s="319" t="s">
        <v>397</v>
      </c>
      <c r="C214" s="319"/>
      <c r="D214" s="319"/>
      <c r="E214" s="280"/>
      <c r="F214" s="279"/>
    </row>
    <row r="215" spans="1:6" x14ac:dyDescent="0.25">
      <c r="A215" s="384"/>
      <c r="B215" s="320" t="s">
        <v>398</v>
      </c>
      <c r="C215" s="279"/>
      <c r="D215" s="279"/>
      <c r="E215" s="280"/>
      <c r="F215" s="279"/>
    </row>
    <row r="216" spans="1:6" x14ac:dyDescent="0.25">
      <c r="A216" s="384"/>
      <c r="B216" s="321" t="s">
        <v>399</v>
      </c>
      <c r="C216" s="321"/>
      <c r="D216" s="321"/>
      <c r="E216" s="280"/>
      <c r="F216" s="279"/>
    </row>
    <row r="217" spans="1:6" x14ac:dyDescent="0.25">
      <c r="A217" s="384"/>
      <c r="B217" s="321" t="s">
        <v>400</v>
      </c>
      <c r="C217" s="321"/>
      <c r="D217" s="321"/>
      <c r="E217" s="280"/>
      <c r="F217" s="279"/>
    </row>
    <row r="218" spans="1:6" x14ac:dyDescent="0.25">
      <c r="A218" s="384"/>
      <c r="B218" s="321" t="s">
        <v>401</v>
      </c>
      <c r="C218" s="321"/>
      <c r="D218" s="321"/>
      <c r="E218" s="280"/>
      <c r="F218" s="279"/>
    </row>
    <row r="219" spans="1:6" x14ac:dyDescent="0.25">
      <c r="A219" s="384"/>
      <c r="B219" s="322" t="s">
        <v>402</v>
      </c>
      <c r="C219" s="279"/>
      <c r="D219" s="279"/>
      <c r="E219" s="280"/>
      <c r="F219" s="279"/>
    </row>
    <row r="220" spans="1:6" x14ac:dyDescent="0.25">
      <c r="A220" s="384"/>
      <c r="B220" s="323" t="s">
        <v>403</v>
      </c>
      <c r="C220" s="321"/>
      <c r="D220" s="321"/>
      <c r="E220" s="280"/>
      <c r="F220" s="279"/>
    </row>
    <row r="221" spans="1:6" x14ac:dyDescent="0.25">
      <c r="A221" s="384"/>
      <c r="B221" s="321" t="s">
        <v>404</v>
      </c>
      <c r="C221" s="293" t="s">
        <v>93</v>
      </c>
      <c r="D221" s="294">
        <v>2</v>
      </c>
      <c r="E221" s="295">
        <v>0</v>
      </c>
      <c r="F221" s="296">
        <f>D221*E221</f>
        <v>0</v>
      </c>
    </row>
    <row r="222" spans="1:6" x14ac:dyDescent="0.25">
      <c r="A222" s="384"/>
      <c r="B222" s="301"/>
      <c r="C222" s="301"/>
      <c r="D222" s="301"/>
      <c r="E222" s="299"/>
      <c r="F222" s="302"/>
    </row>
    <row r="223" spans="1:6" x14ac:dyDescent="0.25">
      <c r="A223" s="384">
        <v>2.0299999999999998</v>
      </c>
      <c r="B223" s="431" t="s">
        <v>435</v>
      </c>
      <c r="C223" s="290"/>
      <c r="D223" s="290"/>
      <c r="E223" s="234"/>
      <c r="F223" s="216">
        <f>IF(N(C223)=0,0,"Kn")</f>
        <v>0</v>
      </c>
    </row>
    <row r="224" spans="1:6" x14ac:dyDescent="0.25">
      <c r="A224" s="384"/>
      <c r="B224" s="431"/>
      <c r="C224" s="290"/>
      <c r="D224" s="290"/>
      <c r="E224" s="234"/>
      <c r="F224" s="216">
        <f>IF(N(C224)=0,0,"Kn")</f>
        <v>0</v>
      </c>
    </row>
    <row r="225" spans="1:6" x14ac:dyDescent="0.25">
      <c r="A225" s="384"/>
      <c r="B225" s="431"/>
      <c r="C225" s="290"/>
      <c r="D225" s="290"/>
      <c r="E225" s="234"/>
      <c r="F225" s="216">
        <f>IF(N(C225)=0,0,"Kn")</f>
        <v>0</v>
      </c>
    </row>
    <row r="226" spans="1:6" x14ac:dyDescent="0.25">
      <c r="A226" s="384"/>
      <c r="B226" s="431"/>
      <c r="C226" s="290"/>
      <c r="D226" s="290"/>
      <c r="E226" s="234"/>
      <c r="F226" s="216"/>
    </row>
    <row r="227" spans="1:6" x14ac:dyDescent="0.25">
      <c r="A227" s="384"/>
      <c r="B227" s="431"/>
      <c r="C227" s="290"/>
      <c r="D227" s="290"/>
      <c r="E227" s="234"/>
      <c r="F227" s="216"/>
    </row>
    <row r="228" spans="1:6" x14ac:dyDescent="0.25">
      <c r="A228" s="384"/>
      <c r="B228" s="431"/>
      <c r="C228" s="301"/>
      <c r="D228" s="301"/>
      <c r="E228" s="299"/>
      <c r="F228" s="302"/>
    </row>
    <row r="229" spans="1:6" x14ac:dyDescent="0.25">
      <c r="A229" s="384"/>
      <c r="B229" s="431"/>
      <c r="C229" s="301"/>
      <c r="D229" s="301"/>
      <c r="E229" s="299"/>
      <c r="F229" s="302"/>
    </row>
    <row r="230" spans="1:6" ht="1.5" customHeight="1" x14ac:dyDescent="0.25">
      <c r="A230" s="384"/>
      <c r="B230" s="431"/>
      <c r="C230" s="301"/>
      <c r="D230" s="301"/>
      <c r="E230" s="299"/>
      <c r="F230" s="302"/>
    </row>
    <row r="231" spans="1:6" x14ac:dyDescent="0.25">
      <c r="A231" s="384"/>
      <c r="B231" s="313" t="s">
        <v>436</v>
      </c>
      <c r="C231" s="313"/>
      <c r="D231" s="313"/>
      <c r="E231" s="314"/>
      <c r="F231" s="315">
        <f>D231*E231</f>
        <v>0</v>
      </c>
    </row>
    <row r="232" spans="1:6" ht="18" customHeight="1" x14ac:dyDescent="0.25">
      <c r="A232" s="384"/>
      <c r="B232" s="316" t="s">
        <v>437</v>
      </c>
      <c r="C232" s="313"/>
      <c r="D232" s="313"/>
      <c r="E232" s="314"/>
      <c r="F232" s="315"/>
    </row>
    <row r="233" spans="1:6" x14ac:dyDescent="0.25">
      <c r="A233" s="384"/>
      <c r="B233" s="316" t="s">
        <v>438</v>
      </c>
      <c r="C233" s="313"/>
      <c r="D233" s="313"/>
      <c r="E233" s="314"/>
      <c r="F233" s="315"/>
    </row>
    <row r="234" spans="1:6" x14ac:dyDescent="0.25">
      <c r="A234" s="384"/>
      <c r="B234" s="317" t="s">
        <v>439</v>
      </c>
      <c r="C234" s="313"/>
      <c r="D234" s="313"/>
      <c r="E234" s="314"/>
      <c r="F234" s="315"/>
    </row>
    <row r="235" spans="1:6" ht="16.5" customHeight="1" x14ac:dyDescent="0.25">
      <c r="A235" s="384"/>
      <c r="B235" s="316" t="s">
        <v>440</v>
      </c>
      <c r="C235" s="313"/>
      <c r="D235" s="313"/>
      <c r="E235" s="314"/>
      <c r="F235" s="315"/>
    </row>
    <row r="236" spans="1:6" ht="15.75" customHeight="1" x14ac:dyDescent="0.25">
      <c r="A236" s="384"/>
      <c r="B236" s="316" t="s">
        <v>441</v>
      </c>
      <c r="C236" s="313"/>
      <c r="D236" s="313"/>
      <c r="E236" s="314"/>
      <c r="F236" s="315"/>
    </row>
    <row r="237" spans="1:6" x14ac:dyDescent="0.25">
      <c r="A237" s="384"/>
      <c r="B237" s="316" t="s">
        <v>373</v>
      </c>
      <c r="C237" s="313"/>
      <c r="D237" s="313"/>
      <c r="E237" s="314"/>
      <c r="F237" s="315"/>
    </row>
    <row r="238" spans="1:6" x14ac:dyDescent="0.25">
      <c r="A238" s="384"/>
      <c r="B238" s="316" t="s">
        <v>611</v>
      </c>
      <c r="C238" s="313"/>
      <c r="D238" s="313"/>
      <c r="E238" s="314"/>
      <c r="F238" s="315"/>
    </row>
    <row r="239" spans="1:6" x14ac:dyDescent="0.25">
      <c r="A239" s="384"/>
      <c r="B239" s="316" t="s">
        <v>610</v>
      </c>
      <c r="C239" s="313"/>
      <c r="D239" s="313"/>
      <c r="E239" s="314"/>
      <c r="F239" s="315"/>
    </row>
    <row r="240" spans="1:6" x14ac:dyDescent="0.25">
      <c r="A240" s="384"/>
      <c r="B240" s="317" t="s">
        <v>442</v>
      </c>
      <c r="C240" s="313"/>
      <c r="D240" s="313"/>
      <c r="E240" s="314"/>
      <c r="F240" s="315"/>
    </row>
    <row r="241" spans="1:6" x14ac:dyDescent="0.25">
      <c r="A241" s="384"/>
      <c r="B241" s="316" t="s">
        <v>443</v>
      </c>
      <c r="C241" s="313"/>
      <c r="D241" s="313"/>
      <c r="E241" s="314"/>
      <c r="F241" s="315"/>
    </row>
    <row r="242" spans="1:6" x14ac:dyDescent="0.25">
      <c r="A242" s="384"/>
      <c r="B242" s="316" t="s">
        <v>444</v>
      </c>
      <c r="C242" s="313"/>
      <c r="D242" s="313"/>
      <c r="E242" s="314"/>
      <c r="F242" s="315"/>
    </row>
    <row r="243" spans="1:6" x14ac:dyDescent="0.25">
      <c r="A243" s="384"/>
      <c r="B243" s="316" t="s">
        <v>381</v>
      </c>
      <c r="C243" s="313"/>
      <c r="D243" s="313"/>
      <c r="E243" s="314"/>
      <c r="F243" s="315"/>
    </row>
    <row r="244" spans="1:6" x14ac:dyDescent="0.25">
      <c r="A244" s="384"/>
      <c r="B244" s="316" t="s">
        <v>382</v>
      </c>
      <c r="C244" s="313"/>
      <c r="D244" s="313"/>
      <c r="E244" s="314"/>
      <c r="F244" s="315"/>
    </row>
    <row r="245" spans="1:6" x14ac:dyDescent="0.25">
      <c r="A245" s="384"/>
      <c r="B245" s="316" t="s">
        <v>445</v>
      </c>
      <c r="C245" s="313"/>
      <c r="D245" s="313"/>
      <c r="E245" s="314"/>
      <c r="F245" s="315"/>
    </row>
    <row r="246" spans="1:6" x14ac:dyDescent="0.25">
      <c r="A246" s="384"/>
      <c r="B246" s="316" t="s">
        <v>446</v>
      </c>
      <c r="C246" s="313"/>
      <c r="D246" s="313"/>
      <c r="E246" s="314"/>
      <c r="F246" s="315"/>
    </row>
    <row r="247" spans="1:6" x14ac:dyDescent="0.25">
      <c r="A247" s="384"/>
      <c r="B247" s="316" t="s">
        <v>447</v>
      </c>
      <c r="C247" s="313"/>
      <c r="D247" s="313"/>
      <c r="E247" s="314"/>
      <c r="F247" s="315"/>
    </row>
    <row r="248" spans="1:6" x14ac:dyDescent="0.25">
      <c r="A248" s="384"/>
      <c r="B248" s="316" t="s">
        <v>448</v>
      </c>
      <c r="C248" s="313"/>
      <c r="D248" s="313"/>
      <c r="E248" s="314"/>
      <c r="F248" s="315"/>
    </row>
    <row r="249" spans="1:6" ht="15.75" customHeight="1" x14ac:dyDescent="0.25">
      <c r="A249" s="384"/>
      <c r="B249" s="316" t="s">
        <v>449</v>
      </c>
      <c r="C249" s="313"/>
      <c r="D249" s="313"/>
      <c r="E249" s="314"/>
      <c r="F249" s="315"/>
    </row>
    <row r="250" spans="1:6" ht="26.25" x14ac:dyDescent="0.25">
      <c r="A250" s="384"/>
      <c r="B250" s="316" t="s">
        <v>389</v>
      </c>
      <c r="C250" s="313"/>
      <c r="D250" s="313"/>
      <c r="E250" s="314"/>
      <c r="F250" s="315"/>
    </row>
    <row r="251" spans="1:6" ht="26.25" x14ac:dyDescent="0.25">
      <c r="A251" s="384"/>
      <c r="B251" s="316" t="s">
        <v>390</v>
      </c>
      <c r="C251" s="313"/>
      <c r="D251" s="313"/>
      <c r="E251" s="314"/>
      <c r="F251" s="315"/>
    </row>
    <row r="252" spans="1:6" x14ac:dyDescent="0.25">
      <c r="A252" s="384"/>
      <c r="B252" s="316" t="s">
        <v>450</v>
      </c>
      <c r="C252" s="313"/>
      <c r="D252" s="313"/>
      <c r="E252" s="314"/>
      <c r="F252" s="315"/>
    </row>
    <row r="253" spans="1:6" ht="21" customHeight="1" x14ac:dyDescent="0.25">
      <c r="A253" s="384"/>
      <c r="B253" s="316" t="s">
        <v>451</v>
      </c>
      <c r="C253" s="313"/>
      <c r="D253" s="313"/>
      <c r="E253" s="314"/>
      <c r="F253" s="315"/>
    </row>
    <row r="254" spans="1:6" x14ac:dyDescent="0.25">
      <c r="A254" s="384"/>
      <c r="B254" s="434" t="s">
        <v>431</v>
      </c>
      <c r="C254" s="291"/>
      <c r="D254" s="291"/>
      <c r="E254" s="292"/>
      <c r="F254" s="151"/>
    </row>
    <row r="255" spans="1:6" x14ac:dyDescent="0.25">
      <c r="A255" s="384"/>
      <c r="B255" s="434"/>
      <c r="C255" s="291"/>
      <c r="D255" s="291"/>
      <c r="E255" s="292"/>
      <c r="F255" s="151"/>
    </row>
    <row r="256" spans="1:6" x14ac:dyDescent="0.25">
      <c r="A256" s="384"/>
      <c r="B256" s="434"/>
      <c r="C256" s="293" t="s">
        <v>93</v>
      </c>
      <c r="D256" s="294">
        <v>1</v>
      </c>
      <c r="E256" s="295">
        <v>0</v>
      </c>
      <c r="F256" s="296">
        <f>D256*E256</f>
        <v>0</v>
      </c>
    </row>
    <row r="257" spans="1:6" x14ac:dyDescent="0.25">
      <c r="A257" s="384"/>
      <c r="B257" s="291"/>
      <c r="C257" s="291"/>
      <c r="D257" s="291"/>
      <c r="E257" s="292"/>
      <c r="F257" s="151"/>
    </row>
    <row r="258" spans="1:6" x14ac:dyDescent="0.25">
      <c r="A258" s="384"/>
      <c r="B258" s="432" t="s">
        <v>394</v>
      </c>
      <c r="C258" s="301"/>
      <c r="D258" s="301"/>
      <c r="E258" s="299"/>
      <c r="F258" s="302"/>
    </row>
    <row r="259" spans="1:6" x14ac:dyDescent="0.25">
      <c r="A259" s="384"/>
      <c r="B259" s="432"/>
      <c r="C259" s="301"/>
      <c r="D259" s="301"/>
      <c r="E259" s="299"/>
      <c r="F259" s="302"/>
    </row>
    <row r="260" spans="1:6" x14ac:dyDescent="0.25">
      <c r="A260" s="384"/>
      <c r="B260" s="432"/>
      <c r="C260" s="301"/>
      <c r="D260" s="301"/>
      <c r="E260" s="299"/>
      <c r="F260" s="302"/>
    </row>
    <row r="261" spans="1:6" x14ac:dyDescent="0.25">
      <c r="A261" s="384"/>
      <c r="B261" s="432"/>
      <c r="C261" s="301"/>
      <c r="D261" s="301"/>
      <c r="E261" s="299"/>
      <c r="F261" s="302"/>
    </row>
    <row r="262" spans="1:6" x14ac:dyDescent="0.25">
      <c r="A262" s="384"/>
      <c r="B262" s="432"/>
      <c r="C262" s="301"/>
      <c r="D262" s="301"/>
      <c r="E262" s="299"/>
      <c r="F262" s="302"/>
    </row>
    <row r="263" spans="1:6" x14ac:dyDescent="0.25">
      <c r="A263" s="384"/>
      <c r="B263" s="432"/>
      <c r="C263" s="301"/>
      <c r="D263" s="301"/>
      <c r="E263" s="299"/>
      <c r="F263" s="302"/>
    </row>
    <row r="264" spans="1:6" x14ac:dyDescent="0.25">
      <c r="A264" s="384"/>
      <c r="B264" s="432"/>
      <c r="C264" s="301"/>
      <c r="D264" s="301"/>
      <c r="E264" s="299"/>
      <c r="F264" s="302"/>
    </row>
    <row r="265" spans="1:6" ht="0.75" customHeight="1" x14ac:dyDescent="0.25">
      <c r="A265" s="384"/>
      <c r="B265" s="432"/>
      <c r="C265" s="301"/>
      <c r="D265" s="301"/>
      <c r="E265" s="299"/>
      <c r="F265" s="302"/>
    </row>
    <row r="266" spans="1:6" x14ac:dyDescent="0.25">
      <c r="A266" s="384"/>
      <c r="B266" s="318" t="s">
        <v>432</v>
      </c>
      <c r="C266" s="284"/>
      <c r="D266" s="284"/>
      <c r="E266" s="314"/>
      <c r="F266" s="315">
        <f>D266*E266</f>
        <v>0</v>
      </c>
    </row>
    <row r="267" spans="1:6" x14ac:dyDescent="0.25">
      <c r="A267" s="384"/>
      <c r="B267" s="319" t="s">
        <v>433</v>
      </c>
      <c r="C267" s="319"/>
      <c r="D267" s="319"/>
      <c r="E267" s="280"/>
      <c r="F267" s="279"/>
    </row>
    <row r="268" spans="1:6" x14ac:dyDescent="0.25">
      <c r="A268" s="384"/>
      <c r="B268" s="319" t="s">
        <v>434</v>
      </c>
      <c r="C268" s="319"/>
      <c r="D268" s="319"/>
      <c r="E268" s="280"/>
      <c r="F268" s="279"/>
    </row>
    <row r="269" spans="1:6" x14ac:dyDescent="0.25">
      <c r="A269" s="384"/>
      <c r="B269" s="320" t="s">
        <v>398</v>
      </c>
      <c r="C269" s="279"/>
      <c r="D269" s="279"/>
      <c r="E269" s="280"/>
      <c r="F269" s="279"/>
    </row>
    <row r="270" spans="1:6" x14ac:dyDescent="0.25">
      <c r="A270" s="384"/>
      <c r="B270" s="321" t="s">
        <v>399</v>
      </c>
      <c r="C270" s="321"/>
      <c r="D270" s="321"/>
      <c r="E270" s="280"/>
      <c r="F270" s="279"/>
    </row>
    <row r="271" spans="1:6" x14ac:dyDescent="0.25">
      <c r="A271" s="384"/>
      <c r="B271" s="321" t="s">
        <v>400</v>
      </c>
      <c r="C271" s="321"/>
      <c r="D271" s="321"/>
      <c r="E271" s="280"/>
      <c r="F271" s="279"/>
    </row>
    <row r="272" spans="1:6" x14ac:dyDescent="0.25">
      <c r="A272" s="384"/>
      <c r="B272" s="321" t="s">
        <v>401</v>
      </c>
      <c r="C272" s="321"/>
      <c r="D272" s="321"/>
      <c r="E272" s="280"/>
      <c r="F272" s="279"/>
    </row>
    <row r="273" spans="1:6" x14ac:dyDescent="0.25">
      <c r="A273" s="384"/>
      <c r="B273" s="322" t="s">
        <v>402</v>
      </c>
      <c r="C273" s="279"/>
      <c r="D273" s="279"/>
      <c r="E273" s="280"/>
      <c r="F273" s="279"/>
    </row>
    <row r="274" spans="1:6" x14ac:dyDescent="0.25">
      <c r="A274" s="384"/>
      <c r="B274" s="323" t="s">
        <v>403</v>
      </c>
      <c r="C274" s="321"/>
      <c r="D274" s="321"/>
      <c r="E274" s="280"/>
      <c r="F274" s="279"/>
    </row>
    <row r="275" spans="1:6" x14ac:dyDescent="0.25">
      <c r="A275" s="384"/>
      <c r="B275" s="321" t="s">
        <v>404</v>
      </c>
      <c r="C275" s="293" t="s">
        <v>93</v>
      </c>
      <c r="D275" s="294">
        <v>2</v>
      </c>
      <c r="E275" s="295">
        <v>0</v>
      </c>
      <c r="F275" s="296">
        <f>D275*E275</f>
        <v>0</v>
      </c>
    </row>
    <row r="276" spans="1:6" x14ac:dyDescent="0.25">
      <c r="A276" s="384"/>
      <c r="B276" s="321"/>
      <c r="C276" s="297"/>
      <c r="D276" s="298"/>
      <c r="E276" s="299"/>
      <c r="F276" s="300"/>
    </row>
    <row r="277" spans="1:6" x14ac:dyDescent="0.25">
      <c r="A277" s="384"/>
      <c r="B277" s="318" t="s">
        <v>452</v>
      </c>
      <c r="C277" s="284"/>
      <c r="D277" s="284"/>
      <c r="E277" s="314"/>
      <c r="F277" s="315">
        <f>D277*E277</f>
        <v>0</v>
      </c>
    </row>
    <row r="278" spans="1:6" x14ac:dyDescent="0.25">
      <c r="A278" s="384"/>
      <c r="B278" s="319" t="s">
        <v>453</v>
      </c>
      <c r="C278" s="319"/>
      <c r="D278" s="319"/>
      <c r="E278" s="280"/>
      <c r="F278" s="279"/>
    </row>
    <row r="279" spans="1:6" x14ac:dyDescent="0.25">
      <c r="A279" s="384"/>
      <c r="B279" s="319" t="s">
        <v>454</v>
      </c>
      <c r="C279" s="319"/>
      <c r="D279" s="319"/>
      <c r="E279" s="280"/>
      <c r="F279" s="279"/>
    </row>
    <row r="280" spans="1:6" x14ac:dyDescent="0.25">
      <c r="A280" s="384"/>
      <c r="B280" s="320" t="s">
        <v>398</v>
      </c>
      <c r="C280" s="279"/>
      <c r="D280" s="279"/>
      <c r="E280" s="280"/>
      <c r="F280" s="279"/>
    </row>
    <row r="281" spans="1:6" x14ac:dyDescent="0.25">
      <c r="A281" s="384"/>
      <c r="B281" s="321" t="s">
        <v>399</v>
      </c>
      <c r="C281" s="321"/>
      <c r="D281" s="321"/>
      <c r="E281" s="280"/>
      <c r="F281" s="279"/>
    </row>
    <row r="282" spans="1:6" x14ac:dyDescent="0.25">
      <c r="A282" s="384"/>
      <c r="B282" s="321" t="s">
        <v>455</v>
      </c>
      <c r="C282" s="321"/>
      <c r="D282" s="321"/>
      <c r="E282" s="280"/>
      <c r="F282" s="279"/>
    </row>
    <row r="283" spans="1:6" x14ac:dyDescent="0.25">
      <c r="A283" s="384"/>
      <c r="B283" s="321" t="s">
        <v>401</v>
      </c>
      <c r="C283" s="321"/>
      <c r="D283" s="321"/>
      <c r="E283" s="280"/>
      <c r="F283" s="279"/>
    </row>
    <row r="284" spans="1:6" x14ac:dyDescent="0.25">
      <c r="A284" s="384"/>
      <c r="B284" s="322" t="s">
        <v>402</v>
      </c>
      <c r="C284" s="279"/>
      <c r="D284" s="279"/>
      <c r="E284" s="280"/>
      <c r="F284" s="279"/>
    </row>
    <row r="285" spans="1:6" x14ac:dyDescent="0.25">
      <c r="A285" s="384"/>
      <c r="B285" s="323" t="s">
        <v>403</v>
      </c>
      <c r="C285" s="321"/>
      <c r="D285" s="321"/>
      <c r="E285" s="280"/>
      <c r="F285" s="279"/>
    </row>
    <row r="286" spans="1:6" x14ac:dyDescent="0.25">
      <c r="A286" s="384"/>
      <c r="B286" s="321" t="s">
        <v>404</v>
      </c>
      <c r="C286" s="293" t="s">
        <v>93</v>
      </c>
      <c r="D286" s="294">
        <v>2</v>
      </c>
      <c r="E286" s="295">
        <v>0</v>
      </c>
      <c r="F286" s="296">
        <f>D286*E286</f>
        <v>0</v>
      </c>
    </row>
    <row r="287" spans="1:6" x14ac:dyDescent="0.25">
      <c r="A287" s="384"/>
      <c r="B287" s="321"/>
      <c r="C287" s="297"/>
      <c r="D287" s="298"/>
      <c r="E287" s="299"/>
      <c r="F287" s="300"/>
    </row>
    <row r="288" spans="1:6" x14ac:dyDescent="0.25">
      <c r="A288" s="384">
        <v>2.04</v>
      </c>
      <c r="B288" s="431" t="s">
        <v>456</v>
      </c>
      <c r="C288" s="290"/>
      <c r="D288" s="290"/>
      <c r="E288" s="234"/>
      <c r="F288" s="216">
        <f>IF(N(C288)=0,0,"Kn")</f>
        <v>0</v>
      </c>
    </row>
    <row r="289" spans="1:6" x14ac:dyDescent="0.25">
      <c r="A289" s="384"/>
      <c r="B289" s="431"/>
      <c r="C289" s="290"/>
      <c r="D289" s="290"/>
      <c r="E289" s="234"/>
      <c r="F289" s="216">
        <f>IF(N(C289)=0,0,"Kn")</f>
        <v>0</v>
      </c>
    </row>
    <row r="290" spans="1:6" x14ac:dyDescent="0.25">
      <c r="A290" s="384"/>
      <c r="B290" s="431"/>
      <c r="C290" s="290"/>
      <c r="D290" s="290"/>
      <c r="E290" s="234"/>
      <c r="F290" s="216">
        <f>IF(N(C290)=0,0,"Kn")</f>
        <v>0</v>
      </c>
    </row>
    <row r="291" spans="1:6" x14ac:dyDescent="0.25">
      <c r="A291" s="384"/>
      <c r="B291" s="431"/>
      <c r="C291" s="290"/>
      <c r="D291" s="290"/>
      <c r="E291" s="234"/>
      <c r="F291" s="216"/>
    </row>
    <row r="292" spans="1:6" x14ac:dyDescent="0.25">
      <c r="A292" s="384"/>
      <c r="B292" s="431"/>
      <c r="C292" s="290"/>
      <c r="D292" s="290"/>
      <c r="E292" s="234"/>
      <c r="F292" s="216"/>
    </row>
    <row r="293" spans="1:6" x14ac:dyDescent="0.25">
      <c r="A293" s="384"/>
      <c r="B293" s="431"/>
      <c r="C293" s="301"/>
      <c r="D293" s="301"/>
      <c r="E293" s="299"/>
      <c r="F293" s="302"/>
    </row>
    <row r="294" spans="1:6" ht="13.5" customHeight="1" x14ac:dyDescent="0.25">
      <c r="A294" s="384"/>
      <c r="B294" s="431"/>
      <c r="C294" s="297"/>
      <c r="D294" s="298"/>
      <c r="E294" s="299"/>
      <c r="F294" s="300"/>
    </row>
    <row r="295" spans="1:6" hidden="1" x14ac:dyDescent="0.25">
      <c r="A295" s="384"/>
      <c r="B295" s="431"/>
      <c r="C295" s="297"/>
      <c r="D295" s="298"/>
      <c r="E295" s="299"/>
      <c r="F295" s="300"/>
    </row>
    <row r="296" spans="1:6" x14ac:dyDescent="0.25">
      <c r="A296" s="384"/>
      <c r="B296" s="313" t="s">
        <v>457</v>
      </c>
      <c r="C296" s="297"/>
      <c r="D296" s="298"/>
      <c r="E296" s="299"/>
      <c r="F296" s="300"/>
    </row>
    <row r="297" spans="1:6" ht="15.75" x14ac:dyDescent="0.25">
      <c r="A297" s="384"/>
      <c r="B297" s="328" t="s">
        <v>458</v>
      </c>
      <c r="C297" s="297"/>
      <c r="D297" s="298"/>
      <c r="E297" s="299"/>
      <c r="F297" s="300"/>
    </row>
    <row r="298" spans="1:6" x14ac:dyDescent="0.25">
      <c r="A298" s="384"/>
      <c r="B298" s="328" t="s">
        <v>459</v>
      </c>
      <c r="C298" s="297"/>
      <c r="D298" s="298"/>
      <c r="E298" s="299"/>
      <c r="F298" s="300"/>
    </row>
    <row r="299" spans="1:6" x14ac:dyDescent="0.25">
      <c r="A299" s="384"/>
      <c r="B299" s="329" t="s">
        <v>460</v>
      </c>
      <c r="C299" s="297"/>
      <c r="D299" s="298"/>
      <c r="E299" s="299"/>
      <c r="F299" s="300"/>
    </row>
    <row r="300" spans="1:6" ht="15.75" x14ac:dyDescent="0.25">
      <c r="A300" s="384"/>
      <c r="B300" s="328" t="s">
        <v>461</v>
      </c>
      <c r="C300" s="297"/>
      <c r="D300" s="298"/>
      <c r="E300" s="299"/>
      <c r="F300" s="300"/>
    </row>
    <row r="301" spans="1:6" x14ac:dyDescent="0.25">
      <c r="A301" s="384"/>
      <c r="B301" s="328" t="s">
        <v>462</v>
      </c>
      <c r="C301" s="297"/>
      <c r="D301" s="298"/>
      <c r="E301" s="299"/>
      <c r="F301" s="300"/>
    </row>
    <row r="302" spans="1:6" x14ac:dyDescent="0.25">
      <c r="A302" s="384"/>
      <c r="B302" s="329" t="s">
        <v>463</v>
      </c>
      <c r="C302" s="297"/>
      <c r="D302" s="298"/>
      <c r="E302" s="299"/>
      <c r="F302" s="300"/>
    </row>
    <row r="303" spans="1:6" x14ac:dyDescent="0.25">
      <c r="A303" s="384"/>
      <c r="B303" s="328" t="s">
        <v>464</v>
      </c>
      <c r="C303" s="297"/>
      <c r="D303" s="298"/>
      <c r="E303" s="299"/>
      <c r="F303" s="300"/>
    </row>
    <row r="304" spans="1:6" x14ac:dyDescent="0.25">
      <c r="A304" s="384"/>
      <c r="B304" s="328" t="s">
        <v>465</v>
      </c>
      <c r="C304" s="297"/>
      <c r="D304" s="298"/>
      <c r="E304" s="299"/>
      <c r="F304" s="300"/>
    </row>
    <row r="305" spans="1:6" x14ac:dyDescent="0.25">
      <c r="A305" s="384"/>
      <c r="B305" s="328" t="s">
        <v>466</v>
      </c>
      <c r="C305" s="297"/>
      <c r="D305" s="298"/>
      <c r="E305" s="299"/>
      <c r="F305" s="300"/>
    </row>
    <row r="306" spans="1:6" x14ac:dyDescent="0.25">
      <c r="A306" s="384"/>
      <c r="B306" s="328" t="s">
        <v>467</v>
      </c>
      <c r="C306" s="297"/>
      <c r="D306" s="298"/>
      <c r="E306" s="299"/>
      <c r="F306" s="300"/>
    </row>
    <row r="307" spans="1:6" x14ac:dyDescent="0.25">
      <c r="A307" s="384"/>
      <c r="B307" s="328" t="s">
        <v>468</v>
      </c>
      <c r="C307" s="297"/>
      <c r="D307" s="298"/>
      <c r="E307" s="299"/>
      <c r="F307" s="300"/>
    </row>
    <row r="308" spans="1:6" x14ac:dyDescent="0.25">
      <c r="A308" s="384"/>
      <c r="B308" s="328" t="s">
        <v>469</v>
      </c>
      <c r="C308" s="297"/>
      <c r="D308" s="298"/>
      <c r="E308" s="299"/>
      <c r="F308" s="300"/>
    </row>
    <row r="309" spans="1:6" ht="18" customHeight="1" x14ac:dyDescent="0.25">
      <c r="A309" s="384"/>
      <c r="B309" s="328" t="s">
        <v>470</v>
      </c>
      <c r="C309" s="297"/>
      <c r="D309" s="298"/>
      <c r="E309" s="299"/>
      <c r="F309" s="300"/>
    </row>
    <row r="310" spans="1:6" x14ac:dyDescent="0.25">
      <c r="A310" s="384"/>
      <c r="B310" s="324" t="s">
        <v>471</v>
      </c>
      <c r="C310" s="297"/>
      <c r="D310" s="298"/>
      <c r="E310" s="299"/>
      <c r="F310" s="300"/>
    </row>
    <row r="311" spans="1:6" x14ac:dyDescent="0.25">
      <c r="A311" s="384"/>
      <c r="B311" s="324" t="s">
        <v>472</v>
      </c>
      <c r="C311" s="297"/>
      <c r="D311" s="298"/>
      <c r="E311" s="299"/>
      <c r="F311" s="300"/>
    </row>
    <row r="312" spans="1:6" x14ac:dyDescent="0.25">
      <c r="A312" s="384"/>
      <c r="B312" s="326" t="s">
        <v>473</v>
      </c>
      <c r="C312" s="297"/>
      <c r="D312" s="298"/>
      <c r="E312" s="299"/>
      <c r="F312" s="300"/>
    </row>
    <row r="313" spans="1:6" x14ac:dyDescent="0.25">
      <c r="A313" s="384"/>
      <c r="B313" s="324" t="s">
        <v>474</v>
      </c>
      <c r="C313" s="297"/>
      <c r="D313" s="298"/>
      <c r="E313" s="299"/>
      <c r="F313" s="300"/>
    </row>
    <row r="314" spans="1:6" x14ac:dyDescent="0.25">
      <c r="A314" s="384"/>
      <c r="B314" s="326" t="s">
        <v>475</v>
      </c>
      <c r="C314" s="297"/>
      <c r="D314" s="298"/>
      <c r="E314" s="299"/>
      <c r="F314" s="300"/>
    </row>
    <row r="315" spans="1:6" x14ac:dyDescent="0.25">
      <c r="A315" s="384"/>
      <c r="B315" s="324" t="s">
        <v>476</v>
      </c>
      <c r="C315" s="297"/>
      <c r="D315" s="298"/>
      <c r="E315" s="299"/>
      <c r="F315" s="300"/>
    </row>
    <row r="316" spans="1:6" x14ac:dyDescent="0.25">
      <c r="A316" s="384"/>
      <c r="B316" s="326" t="s">
        <v>477</v>
      </c>
      <c r="C316" s="297"/>
      <c r="D316" s="298"/>
      <c r="E316" s="299"/>
      <c r="F316" s="300"/>
    </row>
    <row r="317" spans="1:6" x14ac:dyDescent="0.25">
      <c r="A317" s="384"/>
      <c r="B317" s="324" t="s">
        <v>478</v>
      </c>
      <c r="C317" s="297"/>
      <c r="D317" s="298"/>
      <c r="E317" s="299"/>
      <c r="F317" s="300"/>
    </row>
    <row r="318" spans="1:6" x14ac:dyDescent="0.25">
      <c r="A318" s="384"/>
      <c r="B318" s="326" t="s">
        <v>479</v>
      </c>
      <c r="C318" s="297"/>
      <c r="D318" s="298"/>
      <c r="E318" s="299"/>
      <c r="F318" s="300"/>
    </row>
    <row r="319" spans="1:6" x14ac:dyDescent="0.25">
      <c r="A319" s="384"/>
      <c r="B319" s="324" t="s">
        <v>480</v>
      </c>
      <c r="C319" s="297"/>
      <c r="D319" s="298"/>
      <c r="E319" s="299"/>
      <c r="F319" s="300"/>
    </row>
    <row r="320" spans="1:6" x14ac:dyDescent="0.25">
      <c r="A320" s="384"/>
      <c r="B320" s="326" t="s">
        <v>481</v>
      </c>
      <c r="C320" s="297"/>
      <c r="D320" s="298"/>
      <c r="E320" s="299"/>
      <c r="F320" s="300"/>
    </row>
    <row r="321" spans="1:6" ht="25.5" x14ac:dyDescent="0.25">
      <c r="A321" s="384"/>
      <c r="B321" s="324" t="s">
        <v>482</v>
      </c>
      <c r="C321" s="297"/>
      <c r="D321" s="298"/>
      <c r="E321" s="299"/>
      <c r="F321" s="300"/>
    </row>
    <row r="322" spans="1:6" ht="25.5" x14ac:dyDescent="0.25">
      <c r="A322" s="384"/>
      <c r="B322" s="326" t="s">
        <v>483</v>
      </c>
      <c r="C322" s="297"/>
      <c r="D322" s="298"/>
      <c r="E322" s="299"/>
      <c r="F322" s="300"/>
    </row>
    <row r="323" spans="1:6" x14ac:dyDescent="0.25">
      <c r="A323" s="384"/>
      <c r="B323" s="324" t="s">
        <v>484</v>
      </c>
      <c r="C323" s="297"/>
      <c r="D323" s="298"/>
      <c r="E323" s="299"/>
      <c r="F323" s="300"/>
    </row>
    <row r="324" spans="1:6" x14ac:dyDescent="0.25">
      <c r="A324" s="384"/>
      <c r="B324" s="313" t="s">
        <v>485</v>
      </c>
      <c r="C324" s="293" t="s">
        <v>93</v>
      </c>
      <c r="D324" s="294">
        <v>1</v>
      </c>
      <c r="E324" s="295">
        <v>0</v>
      </c>
      <c r="F324" s="296">
        <f>D324*E324</f>
        <v>0</v>
      </c>
    </row>
    <row r="325" spans="1:6" x14ac:dyDescent="0.25">
      <c r="A325" s="384"/>
      <c r="B325" s="313"/>
      <c r="C325" s="297"/>
      <c r="D325" s="298"/>
      <c r="E325" s="299"/>
      <c r="F325" s="300"/>
    </row>
    <row r="326" spans="1:6" x14ac:dyDescent="0.25">
      <c r="A326" s="384">
        <v>2.0499999999999998</v>
      </c>
      <c r="B326" s="431" t="s">
        <v>486</v>
      </c>
      <c r="C326" s="290"/>
      <c r="D326" s="290"/>
      <c r="E326" s="234"/>
      <c r="F326" s="216">
        <f>IF(N(C326)=0,0,"Kn")</f>
        <v>0</v>
      </c>
    </row>
    <row r="327" spans="1:6" x14ac:dyDescent="0.25">
      <c r="A327" s="384"/>
      <c r="B327" s="431"/>
      <c r="C327" s="290"/>
      <c r="D327" s="290"/>
      <c r="E327" s="234"/>
      <c r="F327" s="216">
        <f>IF(N(C327)=0,0,"Kn")</f>
        <v>0</v>
      </c>
    </row>
    <row r="328" spans="1:6" x14ac:dyDescent="0.25">
      <c r="A328" s="384"/>
      <c r="B328" s="431"/>
      <c r="C328" s="290"/>
      <c r="D328" s="290"/>
      <c r="E328" s="234"/>
      <c r="F328" s="216">
        <f>IF(N(C328)=0,0,"Kn")</f>
        <v>0</v>
      </c>
    </row>
    <row r="329" spans="1:6" x14ac:dyDescent="0.25">
      <c r="A329" s="384"/>
      <c r="B329" s="431"/>
      <c r="C329" s="290"/>
      <c r="D329" s="290"/>
      <c r="E329" s="234"/>
      <c r="F329" s="216"/>
    </row>
    <row r="330" spans="1:6" x14ac:dyDescent="0.25">
      <c r="A330" s="384"/>
      <c r="B330" s="431"/>
      <c r="C330" s="290"/>
      <c r="D330" s="290"/>
      <c r="E330" s="234"/>
      <c r="F330" s="216"/>
    </row>
    <row r="331" spans="1:6" x14ac:dyDescent="0.25">
      <c r="A331" s="384"/>
      <c r="B331" s="431"/>
      <c r="C331" s="301"/>
      <c r="D331" s="301"/>
      <c r="E331" s="299"/>
      <c r="F331" s="302"/>
    </row>
    <row r="332" spans="1:6" x14ac:dyDescent="0.25">
      <c r="A332" s="384"/>
      <c r="B332" s="330" t="s">
        <v>487</v>
      </c>
      <c r="C332" s="293" t="s">
        <v>93</v>
      </c>
      <c r="D332" s="294">
        <v>1</v>
      </c>
      <c r="E332" s="295">
        <v>0</v>
      </c>
      <c r="F332" s="296">
        <f>D332*E332</f>
        <v>0</v>
      </c>
    </row>
    <row r="333" spans="1:6" x14ac:dyDescent="0.25">
      <c r="A333" s="384"/>
      <c r="B333" s="330"/>
      <c r="C333" s="297"/>
      <c r="D333" s="298"/>
      <c r="E333" s="299"/>
      <c r="F333" s="300"/>
    </row>
    <row r="334" spans="1:6" x14ac:dyDescent="0.25">
      <c r="A334" s="384"/>
      <c r="B334" s="290"/>
      <c r="C334" s="297"/>
      <c r="D334" s="298"/>
      <c r="E334" s="299"/>
      <c r="F334" s="300"/>
    </row>
    <row r="335" spans="1:6" x14ac:dyDescent="0.25">
      <c r="A335" s="384">
        <v>2.06</v>
      </c>
      <c r="B335" s="431" t="s">
        <v>488</v>
      </c>
      <c r="C335" s="290"/>
      <c r="D335" s="290"/>
      <c r="E335" s="234"/>
      <c r="F335" s="216">
        <f>IF(N(C335)=0,0,"Kn")</f>
        <v>0</v>
      </c>
    </row>
    <row r="336" spans="1:6" x14ac:dyDescent="0.25">
      <c r="A336" s="384"/>
      <c r="B336" s="431"/>
      <c r="C336" s="290"/>
      <c r="D336" s="290"/>
      <c r="E336" s="234"/>
      <c r="F336" s="216">
        <f>IF(N(C336)=0,0,"Kn")</f>
        <v>0</v>
      </c>
    </row>
    <row r="337" spans="1:6" x14ac:dyDescent="0.25">
      <c r="A337" s="384"/>
      <c r="B337" s="431"/>
      <c r="C337" s="290"/>
      <c r="D337" s="290"/>
      <c r="E337" s="234"/>
      <c r="F337" s="216">
        <f>IF(N(C337)=0,0,"Kn")</f>
        <v>0</v>
      </c>
    </row>
    <row r="338" spans="1:6" x14ac:dyDescent="0.25">
      <c r="A338" s="384"/>
      <c r="B338" s="431"/>
      <c r="C338" s="290"/>
      <c r="D338" s="290"/>
      <c r="E338" s="234"/>
      <c r="F338" s="216"/>
    </row>
    <row r="339" spans="1:6" x14ac:dyDescent="0.25">
      <c r="A339" s="384"/>
      <c r="B339" s="431"/>
      <c r="C339" s="290"/>
      <c r="D339" s="290"/>
      <c r="E339" s="234"/>
      <c r="F339" s="216"/>
    </row>
    <row r="340" spans="1:6" hidden="1" x14ac:dyDescent="0.25">
      <c r="A340" s="384"/>
      <c r="B340" s="431"/>
      <c r="C340" s="301"/>
      <c r="D340" s="301"/>
      <c r="E340" s="299"/>
      <c r="F340" s="302"/>
    </row>
    <row r="341" spans="1:6" x14ac:dyDescent="0.25">
      <c r="A341" s="384"/>
      <c r="B341" s="176" t="s">
        <v>489</v>
      </c>
      <c r="C341" s="297"/>
      <c r="D341" s="298"/>
      <c r="E341" s="299"/>
      <c r="F341" s="300"/>
    </row>
    <row r="342" spans="1:6" x14ac:dyDescent="0.25">
      <c r="A342" s="384"/>
      <c r="B342" s="331" t="s">
        <v>490</v>
      </c>
      <c r="C342" s="297"/>
      <c r="D342" s="298"/>
      <c r="E342" s="299"/>
      <c r="F342" s="300"/>
    </row>
    <row r="343" spans="1:6" x14ac:dyDescent="0.25">
      <c r="A343" s="384"/>
      <c r="B343" s="330" t="s">
        <v>491</v>
      </c>
      <c r="C343" s="297"/>
      <c r="D343" s="298"/>
      <c r="E343" s="299"/>
      <c r="F343" s="300"/>
    </row>
    <row r="344" spans="1:6" x14ac:dyDescent="0.25">
      <c r="A344" s="384"/>
      <c r="B344" s="332" t="s">
        <v>492</v>
      </c>
      <c r="C344" s="297"/>
      <c r="D344" s="298"/>
      <c r="E344" s="299"/>
      <c r="F344" s="300"/>
    </row>
    <row r="345" spans="1:6" x14ac:dyDescent="0.25">
      <c r="A345" s="384"/>
      <c r="B345" s="330" t="s">
        <v>493</v>
      </c>
      <c r="C345" s="297"/>
      <c r="D345" s="298"/>
      <c r="E345" s="299"/>
      <c r="F345" s="300"/>
    </row>
    <row r="346" spans="1:6" x14ac:dyDescent="0.25">
      <c r="A346" s="384"/>
      <c r="B346" s="330" t="s">
        <v>494</v>
      </c>
      <c r="C346" s="297"/>
      <c r="D346" s="298"/>
      <c r="E346" s="299"/>
      <c r="F346" s="300"/>
    </row>
    <row r="347" spans="1:6" x14ac:dyDescent="0.25">
      <c r="A347" s="384"/>
      <c r="B347" s="330" t="s">
        <v>495</v>
      </c>
      <c r="C347" s="293" t="s">
        <v>93</v>
      </c>
      <c r="D347" s="294">
        <v>2</v>
      </c>
      <c r="E347" s="295">
        <v>0</v>
      </c>
      <c r="F347" s="296">
        <f>D347*E347</f>
        <v>0</v>
      </c>
    </row>
    <row r="348" spans="1:6" x14ac:dyDescent="0.25">
      <c r="A348" s="384"/>
      <c r="B348" s="290"/>
      <c r="C348" s="297"/>
      <c r="D348" s="298"/>
      <c r="E348" s="299"/>
      <c r="F348" s="300"/>
    </row>
    <row r="349" spans="1:6" x14ac:dyDescent="0.25">
      <c r="A349" s="384">
        <v>2.0699999999999998</v>
      </c>
      <c r="B349" s="432" t="s">
        <v>394</v>
      </c>
      <c r="C349" s="301"/>
      <c r="D349" s="301"/>
      <c r="E349" s="299"/>
      <c r="F349" s="302"/>
    </row>
    <row r="350" spans="1:6" x14ac:dyDescent="0.25">
      <c r="A350" s="384"/>
      <c r="B350" s="432"/>
      <c r="C350" s="301"/>
      <c r="D350" s="301"/>
      <c r="E350" s="299"/>
      <c r="F350" s="302"/>
    </row>
    <row r="351" spans="1:6" x14ac:dyDescent="0.25">
      <c r="A351" s="384"/>
      <c r="B351" s="432"/>
      <c r="C351" s="301"/>
      <c r="D351" s="301"/>
      <c r="E351" s="299"/>
      <c r="F351" s="302"/>
    </row>
    <row r="352" spans="1:6" x14ac:dyDescent="0.25">
      <c r="A352" s="384"/>
      <c r="B352" s="432"/>
      <c r="C352" s="301"/>
      <c r="D352" s="301"/>
      <c r="E352" s="299"/>
      <c r="F352" s="302"/>
    </row>
    <row r="353" spans="1:6" x14ac:dyDescent="0.25">
      <c r="A353" s="384"/>
      <c r="B353" s="432"/>
      <c r="C353" s="301"/>
      <c r="D353" s="301"/>
      <c r="E353" s="299"/>
      <c r="F353" s="302"/>
    </row>
    <row r="354" spans="1:6" x14ac:dyDescent="0.25">
      <c r="A354" s="384"/>
      <c r="B354" s="432"/>
      <c r="C354" s="301"/>
      <c r="D354" s="301"/>
      <c r="E354" s="299"/>
      <c r="F354" s="302"/>
    </row>
    <row r="355" spans="1:6" x14ac:dyDescent="0.25">
      <c r="A355" s="384"/>
      <c r="B355" s="432"/>
      <c r="C355" s="301"/>
      <c r="D355" s="301"/>
      <c r="E355" s="299"/>
      <c r="F355" s="302"/>
    </row>
    <row r="356" spans="1:6" ht="0.75" customHeight="1" x14ac:dyDescent="0.25">
      <c r="A356" s="384"/>
      <c r="B356" s="432"/>
      <c r="C356" s="301"/>
      <c r="D356" s="301"/>
      <c r="E356" s="299"/>
      <c r="F356" s="302"/>
    </row>
    <row r="357" spans="1:6" x14ac:dyDescent="0.25">
      <c r="A357" s="384"/>
      <c r="B357" s="318" t="s">
        <v>496</v>
      </c>
      <c r="C357" s="284"/>
      <c r="D357" s="284"/>
      <c r="E357" s="314"/>
      <c r="F357" s="315">
        <f>D357*E357</f>
        <v>0</v>
      </c>
    </row>
    <row r="358" spans="1:6" x14ac:dyDescent="0.25">
      <c r="A358" s="384"/>
      <c r="B358" s="319" t="s">
        <v>497</v>
      </c>
      <c r="C358" s="319"/>
      <c r="D358" s="319"/>
      <c r="E358" s="280"/>
      <c r="F358" s="279"/>
    </row>
    <row r="359" spans="1:6" x14ac:dyDescent="0.25">
      <c r="A359" s="384"/>
      <c r="B359" s="319" t="s">
        <v>498</v>
      </c>
      <c r="C359" s="319"/>
      <c r="D359" s="319"/>
      <c r="E359" s="280"/>
      <c r="F359" s="279"/>
    </row>
    <row r="360" spans="1:6" x14ac:dyDescent="0.25">
      <c r="A360" s="384"/>
      <c r="B360" s="320" t="s">
        <v>398</v>
      </c>
      <c r="C360" s="279"/>
      <c r="D360" s="279"/>
      <c r="E360" s="280"/>
      <c r="F360" s="279"/>
    </row>
    <row r="361" spans="1:6" x14ac:dyDescent="0.25">
      <c r="A361" s="384"/>
      <c r="B361" s="321" t="s">
        <v>499</v>
      </c>
      <c r="C361" s="321"/>
      <c r="D361" s="321"/>
      <c r="E361" s="280"/>
      <c r="F361" s="279"/>
    </row>
    <row r="362" spans="1:6" x14ac:dyDescent="0.25">
      <c r="A362" s="384"/>
      <c r="B362" s="321" t="s">
        <v>500</v>
      </c>
      <c r="C362" s="321"/>
      <c r="D362" s="321"/>
      <c r="E362" s="280"/>
      <c r="F362" s="279"/>
    </row>
    <row r="363" spans="1:6" x14ac:dyDescent="0.25">
      <c r="A363" s="384"/>
      <c r="B363" s="321" t="s">
        <v>501</v>
      </c>
      <c r="C363" s="321"/>
      <c r="D363" s="321"/>
      <c r="E363" s="280"/>
      <c r="F363" s="279"/>
    </row>
    <row r="364" spans="1:6" x14ac:dyDescent="0.25">
      <c r="A364" s="384"/>
      <c r="B364" s="322" t="s">
        <v>502</v>
      </c>
      <c r="C364" s="279"/>
      <c r="D364" s="279"/>
      <c r="E364" s="280"/>
      <c r="F364" s="279"/>
    </row>
    <row r="365" spans="1:6" x14ac:dyDescent="0.25">
      <c r="A365" s="384"/>
      <c r="B365" s="323" t="s">
        <v>403</v>
      </c>
      <c r="C365" s="321"/>
      <c r="D365" s="321"/>
      <c r="E365" s="280"/>
      <c r="F365" s="279"/>
    </row>
    <row r="366" spans="1:6" x14ac:dyDescent="0.25">
      <c r="A366" s="384"/>
      <c r="B366" s="321" t="s">
        <v>404</v>
      </c>
      <c r="C366" s="293" t="s">
        <v>93</v>
      </c>
      <c r="D366" s="294">
        <v>4</v>
      </c>
      <c r="E366" s="295">
        <v>0</v>
      </c>
      <c r="F366" s="296">
        <f>D366*E366</f>
        <v>0</v>
      </c>
    </row>
    <row r="367" spans="1:6" x14ac:dyDescent="0.25">
      <c r="A367" s="384"/>
      <c r="B367" s="290"/>
      <c r="C367" s="297"/>
      <c r="D367" s="298"/>
      <c r="E367" s="299"/>
      <c r="F367" s="300"/>
    </row>
    <row r="368" spans="1:6" x14ac:dyDescent="0.25">
      <c r="A368" s="384"/>
      <c r="B368" s="318" t="s">
        <v>432</v>
      </c>
      <c r="C368" s="284"/>
      <c r="D368" s="284"/>
      <c r="E368" s="314"/>
      <c r="F368" s="315">
        <f>D368*E368</f>
        <v>0</v>
      </c>
    </row>
    <row r="369" spans="1:6" x14ac:dyDescent="0.25">
      <c r="A369" s="384"/>
      <c r="B369" s="319" t="s">
        <v>433</v>
      </c>
      <c r="C369" s="319"/>
      <c r="D369" s="319"/>
      <c r="E369" s="280"/>
      <c r="F369" s="279"/>
    </row>
    <row r="370" spans="1:6" x14ac:dyDescent="0.25">
      <c r="A370" s="384"/>
      <c r="B370" s="319" t="s">
        <v>434</v>
      </c>
      <c r="C370" s="319"/>
      <c r="D370" s="319"/>
      <c r="E370" s="280"/>
      <c r="F370" s="279"/>
    </row>
    <row r="371" spans="1:6" x14ac:dyDescent="0.25">
      <c r="A371" s="384"/>
      <c r="B371" s="320" t="s">
        <v>398</v>
      </c>
      <c r="C371" s="279"/>
      <c r="D371" s="279"/>
      <c r="E371" s="280"/>
      <c r="F371" s="279"/>
    </row>
    <row r="372" spans="1:6" x14ac:dyDescent="0.25">
      <c r="A372" s="384"/>
      <c r="B372" s="321" t="s">
        <v>399</v>
      </c>
      <c r="C372" s="321"/>
      <c r="D372" s="321"/>
      <c r="E372" s="280"/>
      <c r="F372" s="279"/>
    </row>
    <row r="373" spans="1:6" x14ac:dyDescent="0.25">
      <c r="A373" s="384"/>
      <c r="B373" s="321" t="s">
        <v>400</v>
      </c>
      <c r="C373" s="321"/>
      <c r="D373" s="321"/>
      <c r="E373" s="280"/>
      <c r="F373" s="279"/>
    </row>
    <row r="374" spans="1:6" x14ac:dyDescent="0.25">
      <c r="A374" s="384"/>
      <c r="B374" s="321" t="s">
        <v>401</v>
      </c>
      <c r="C374" s="321"/>
      <c r="D374" s="321"/>
      <c r="E374" s="280"/>
      <c r="F374" s="279"/>
    </row>
    <row r="375" spans="1:6" x14ac:dyDescent="0.25">
      <c r="A375" s="384"/>
      <c r="B375" s="322" t="s">
        <v>402</v>
      </c>
      <c r="C375" s="279"/>
      <c r="D375" s="279"/>
      <c r="E375" s="280"/>
      <c r="F375" s="279"/>
    </row>
    <row r="376" spans="1:6" x14ac:dyDescent="0.25">
      <c r="A376" s="384"/>
      <c r="B376" s="323" t="s">
        <v>403</v>
      </c>
      <c r="C376" s="321"/>
      <c r="D376" s="321"/>
      <c r="E376" s="280"/>
      <c r="F376" s="279"/>
    </row>
    <row r="377" spans="1:6" x14ac:dyDescent="0.25">
      <c r="A377" s="384"/>
      <c r="B377" s="321" t="s">
        <v>404</v>
      </c>
      <c r="C377" s="293" t="s">
        <v>93</v>
      </c>
      <c r="D377" s="294">
        <v>2</v>
      </c>
      <c r="E377" s="295">
        <v>0</v>
      </c>
      <c r="F377" s="296">
        <f>D377*E377</f>
        <v>0</v>
      </c>
    </row>
    <row r="378" spans="1:6" x14ac:dyDescent="0.25">
      <c r="A378" s="384"/>
      <c r="B378" s="290"/>
      <c r="C378" s="297"/>
      <c r="D378" s="298"/>
      <c r="E378" s="299"/>
      <c r="F378" s="300"/>
    </row>
    <row r="379" spans="1:6" x14ac:dyDescent="0.25">
      <c r="A379" s="384"/>
      <c r="B379" s="318" t="s">
        <v>395</v>
      </c>
      <c r="C379" s="284"/>
      <c r="D379" s="284"/>
      <c r="E379" s="314"/>
      <c r="F379" s="315">
        <f>D379*E379</f>
        <v>0</v>
      </c>
    </row>
    <row r="380" spans="1:6" x14ac:dyDescent="0.25">
      <c r="A380" s="384"/>
      <c r="B380" s="319" t="s">
        <v>396</v>
      </c>
      <c r="C380" s="319"/>
      <c r="D380" s="319"/>
      <c r="E380" s="280"/>
      <c r="F380" s="279"/>
    </row>
    <row r="381" spans="1:6" x14ac:dyDescent="0.25">
      <c r="A381" s="384"/>
      <c r="B381" s="319" t="s">
        <v>397</v>
      </c>
      <c r="C381" s="319"/>
      <c r="D381" s="319"/>
      <c r="E381" s="280"/>
      <c r="F381" s="279"/>
    </row>
    <row r="382" spans="1:6" x14ac:dyDescent="0.25">
      <c r="A382" s="384"/>
      <c r="B382" s="320" t="s">
        <v>398</v>
      </c>
      <c r="C382" s="279"/>
      <c r="D382" s="279"/>
      <c r="E382" s="280"/>
      <c r="F382" s="279"/>
    </row>
    <row r="383" spans="1:6" x14ac:dyDescent="0.25">
      <c r="A383" s="384"/>
      <c r="B383" s="321" t="s">
        <v>399</v>
      </c>
      <c r="C383" s="321"/>
      <c r="D383" s="321"/>
      <c r="E383" s="280"/>
      <c r="F383" s="279"/>
    </row>
    <row r="384" spans="1:6" x14ac:dyDescent="0.25">
      <c r="A384" s="384"/>
      <c r="B384" s="321" t="s">
        <v>400</v>
      </c>
      <c r="C384" s="321"/>
      <c r="D384" s="321"/>
      <c r="E384" s="280"/>
      <c r="F384" s="279"/>
    </row>
    <row r="385" spans="1:6" x14ac:dyDescent="0.25">
      <c r="A385" s="384"/>
      <c r="B385" s="321" t="s">
        <v>401</v>
      </c>
      <c r="C385" s="321"/>
      <c r="D385" s="321"/>
      <c r="E385" s="280"/>
      <c r="F385" s="279"/>
    </row>
    <row r="386" spans="1:6" x14ac:dyDescent="0.25">
      <c r="A386" s="384"/>
      <c r="B386" s="322" t="s">
        <v>402</v>
      </c>
      <c r="C386" s="279"/>
      <c r="D386" s="279"/>
      <c r="E386" s="280"/>
      <c r="F386" s="279"/>
    </row>
    <row r="387" spans="1:6" x14ac:dyDescent="0.25">
      <c r="A387" s="384"/>
      <c r="B387" s="323" t="s">
        <v>403</v>
      </c>
      <c r="C387" s="321"/>
      <c r="D387" s="321"/>
      <c r="E387" s="280"/>
      <c r="F387" s="279"/>
    </row>
    <row r="388" spans="1:6" x14ac:dyDescent="0.25">
      <c r="A388" s="384"/>
      <c r="B388" s="321" t="s">
        <v>404</v>
      </c>
      <c r="C388" s="293" t="s">
        <v>93</v>
      </c>
      <c r="D388" s="294">
        <v>2</v>
      </c>
      <c r="E388" s="295">
        <v>0</v>
      </c>
      <c r="F388" s="296">
        <f>D388*E388</f>
        <v>0</v>
      </c>
    </row>
    <row r="389" spans="1:6" x14ac:dyDescent="0.25">
      <c r="A389" s="384"/>
      <c r="B389" s="321"/>
      <c r="C389" s="297"/>
      <c r="D389" s="298"/>
      <c r="E389" s="299"/>
      <c r="F389" s="300"/>
    </row>
    <row r="390" spans="1:6" x14ac:dyDescent="0.25">
      <c r="A390" s="384"/>
      <c r="B390" s="321"/>
      <c r="C390" s="297"/>
      <c r="D390" s="298"/>
      <c r="E390" s="299"/>
      <c r="F390" s="300"/>
    </row>
    <row r="391" spans="1:6" x14ac:dyDescent="0.25">
      <c r="A391" s="384">
        <v>2.08</v>
      </c>
      <c r="B391" s="431" t="s">
        <v>456</v>
      </c>
      <c r="C391" s="290"/>
      <c r="D391" s="290"/>
      <c r="E391" s="234"/>
      <c r="F391" s="216">
        <f>IF(N(C391)=0,0,"Kn")</f>
        <v>0</v>
      </c>
    </row>
    <row r="392" spans="1:6" x14ac:dyDescent="0.25">
      <c r="A392" s="384"/>
      <c r="B392" s="431"/>
      <c r="C392" s="290"/>
      <c r="D392" s="290"/>
      <c r="E392" s="234"/>
      <c r="F392" s="216">
        <f>IF(N(C392)=0,0,"Kn")</f>
        <v>0</v>
      </c>
    </row>
    <row r="393" spans="1:6" x14ac:dyDescent="0.25">
      <c r="A393" s="384"/>
      <c r="B393" s="431"/>
      <c r="C393" s="290"/>
      <c r="D393" s="290"/>
      <c r="E393" s="234"/>
      <c r="F393" s="216">
        <f>IF(N(C393)=0,0,"Kn")</f>
        <v>0</v>
      </c>
    </row>
    <row r="394" spans="1:6" x14ac:dyDescent="0.25">
      <c r="A394" s="384"/>
      <c r="B394" s="431"/>
      <c r="C394" s="290"/>
      <c r="D394" s="290"/>
      <c r="E394" s="234"/>
      <c r="F394" s="216"/>
    </row>
    <row r="395" spans="1:6" x14ac:dyDescent="0.25">
      <c r="A395" s="384"/>
      <c r="B395" s="431"/>
      <c r="C395" s="290"/>
      <c r="D395" s="290"/>
      <c r="E395" s="234"/>
      <c r="F395" s="216"/>
    </row>
    <row r="396" spans="1:6" x14ac:dyDescent="0.25">
      <c r="A396" s="384"/>
      <c r="B396" s="431"/>
      <c r="C396" s="301"/>
      <c r="D396" s="301"/>
      <c r="E396" s="299"/>
      <c r="F396" s="302"/>
    </row>
    <row r="397" spans="1:6" x14ac:dyDescent="0.25">
      <c r="A397" s="384"/>
      <c r="B397" s="431"/>
      <c r="C397" s="297"/>
      <c r="D397" s="298"/>
      <c r="E397" s="299"/>
      <c r="F397" s="300"/>
    </row>
    <row r="398" spans="1:6" ht="0.75" customHeight="1" x14ac:dyDescent="0.25">
      <c r="A398" s="384"/>
      <c r="B398" s="431"/>
      <c r="C398" s="297"/>
      <c r="D398" s="298"/>
      <c r="E398" s="299"/>
      <c r="F398" s="300"/>
    </row>
    <row r="399" spans="1:6" x14ac:dyDescent="0.25">
      <c r="A399" s="384"/>
      <c r="B399" s="313" t="s">
        <v>457</v>
      </c>
      <c r="C399" s="297"/>
      <c r="D399" s="298"/>
      <c r="E399" s="299"/>
      <c r="F399" s="300"/>
    </row>
    <row r="400" spans="1:6" ht="15.75" x14ac:dyDescent="0.25">
      <c r="A400" s="384"/>
      <c r="B400" s="328" t="s">
        <v>458</v>
      </c>
      <c r="C400" s="297"/>
      <c r="D400" s="298"/>
      <c r="E400" s="299"/>
      <c r="F400" s="300"/>
    </row>
    <row r="401" spans="1:6" ht="16.5" customHeight="1" x14ac:dyDescent="0.25">
      <c r="A401" s="384"/>
      <c r="B401" s="328" t="s">
        <v>459</v>
      </c>
      <c r="C401" s="297"/>
      <c r="D401" s="298"/>
      <c r="E401" s="299"/>
      <c r="F401" s="300"/>
    </row>
    <row r="402" spans="1:6" x14ac:dyDescent="0.25">
      <c r="A402" s="384"/>
      <c r="B402" s="329" t="s">
        <v>460</v>
      </c>
      <c r="C402" s="297"/>
      <c r="D402" s="298"/>
      <c r="E402" s="299"/>
      <c r="F402" s="300"/>
    </row>
    <row r="403" spans="1:6" ht="15.75" x14ac:dyDescent="0.25">
      <c r="A403" s="384"/>
      <c r="B403" s="328" t="s">
        <v>461</v>
      </c>
      <c r="C403" s="297"/>
      <c r="D403" s="298"/>
      <c r="E403" s="299"/>
      <c r="F403" s="300"/>
    </row>
    <row r="404" spans="1:6" ht="15" customHeight="1" x14ac:dyDescent="0.25">
      <c r="A404" s="384"/>
      <c r="B404" s="328" t="s">
        <v>462</v>
      </c>
      <c r="C404" s="297"/>
      <c r="D404" s="298"/>
      <c r="E404" s="299"/>
      <c r="F404" s="300"/>
    </row>
    <row r="405" spans="1:6" x14ac:dyDescent="0.25">
      <c r="A405" s="384"/>
      <c r="B405" s="329" t="s">
        <v>463</v>
      </c>
      <c r="C405" s="297"/>
      <c r="D405" s="298"/>
      <c r="E405" s="299"/>
      <c r="F405" s="300"/>
    </row>
    <row r="406" spans="1:6" x14ac:dyDescent="0.25">
      <c r="A406" s="384"/>
      <c r="B406" s="328" t="s">
        <v>464</v>
      </c>
      <c r="C406" s="297"/>
      <c r="D406" s="298"/>
      <c r="E406" s="299"/>
      <c r="F406" s="300"/>
    </row>
    <row r="407" spans="1:6" x14ac:dyDescent="0.25">
      <c r="A407" s="384"/>
      <c r="B407" s="328" t="s">
        <v>465</v>
      </c>
      <c r="C407" s="297"/>
      <c r="D407" s="298"/>
      <c r="E407" s="299"/>
      <c r="F407" s="300"/>
    </row>
    <row r="408" spans="1:6" x14ac:dyDescent="0.25">
      <c r="A408" s="384"/>
      <c r="B408" s="328" t="s">
        <v>466</v>
      </c>
      <c r="C408" s="297"/>
      <c r="D408" s="298"/>
      <c r="E408" s="299"/>
      <c r="F408" s="300"/>
    </row>
    <row r="409" spans="1:6" x14ac:dyDescent="0.25">
      <c r="A409" s="384"/>
      <c r="B409" s="328" t="s">
        <v>467</v>
      </c>
      <c r="C409" s="297"/>
      <c r="D409" s="298"/>
      <c r="E409" s="299"/>
      <c r="F409" s="300"/>
    </row>
    <row r="410" spans="1:6" x14ac:dyDescent="0.25">
      <c r="A410" s="384"/>
      <c r="B410" s="328" t="s">
        <v>468</v>
      </c>
      <c r="C410" s="297"/>
      <c r="D410" s="298"/>
      <c r="E410" s="299"/>
      <c r="F410" s="300"/>
    </row>
    <row r="411" spans="1:6" x14ac:dyDescent="0.25">
      <c r="A411" s="384"/>
      <c r="B411" s="328" t="s">
        <v>469</v>
      </c>
      <c r="C411" s="297"/>
      <c r="D411" s="298"/>
      <c r="E411" s="299"/>
      <c r="F411" s="300"/>
    </row>
    <row r="412" spans="1:6" ht="15.75" customHeight="1" x14ac:dyDescent="0.25">
      <c r="A412" s="384"/>
      <c r="B412" s="328" t="s">
        <v>470</v>
      </c>
      <c r="C412" s="297"/>
      <c r="D412" s="298"/>
      <c r="E412" s="299"/>
      <c r="F412" s="300"/>
    </row>
    <row r="413" spans="1:6" x14ac:dyDescent="0.25">
      <c r="A413" s="384"/>
      <c r="B413" s="324" t="s">
        <v>471</v>
      </c>
      <c r="C413" s="297"/>
      <c r="D413" s="298"/>
      <c r="E413" s="299"/>
      <c r="F413" s="300"/>
    </row>
    <row r="414" spans="1:6" x14ac:dyDescent="0.25">
      <c r="A414" s="384"/>
      <c r="B414" s="324" t="s">
        <v>472</v>
      </c>
      <c r="C414" s="297"/>
      <c r="D414" s="298"/>
      <c r="E414" s="299"/>
      <c r="F414" s="300"/>
    </row>
    <row r="415" spans="1:6" x14ac:dyDescent="0.25">
      <c r="A415" s="384"/>
      <c r="B415" s="326" t="s">
        <v>473</v>
      </c>
      <c r="C415" s="297"/>
      <c r="D415" s="298"/>
      <c r="E415" s="299"/>
      <c r="F415" s="300"/>
    </row>
    <row r="416" spans="1:6" x14ac:dyDescent="0.25">
      <c r="A416" s="384"/>
      <c r="B416" s="324" t="s">
        <v>474</v>
      </c>
      <c r="C416" s="297"/>
      <c r="D416" s="298"/>
      <c r="E416" s="299"/>
      <c r="F416" s="300"/>
    </row>
    <row r="417" spans="1:6" x14ac:dyDescent="0.25">
      <c r="A417" s="384"/>
      <c r="B417" s="326" t="s">
        <v>475</v>
      </c>
      <c r="C417" s="297"/>
      <c r="D417" s="298"/>
      <c r="E417" s="299"/>
      <c r="F417" s="300"/>
    </row>
    <row r="418" spans="1:6" x14ac:dyDescent="0.25">
      <c r="A418" s="384"/>
      <c r="B418" s="324" t="s">
        <v>476</v>
      </c>
      <c r="C418" s="297"/>
      <c r="D418" s="298"/>
      <c r="E418" s="299"/>
      <c r="F418" s="300"/>
    </row>
    <row r="419" spans="1:6" x14ac:dyDescent="0.25">
      <c r="A419" s="384"/>
      <c r="B419" s="326" t="s">
        <v>477</v>
      </c>
      <c r="C419" s="297"/>
      <c r="D419" s="298"/>
      <c r="E419" s="299"/>
      <c r="F419" s="300"/>
    </row>
    <row r="420" spans="1:6" x14ac:dyDescent="0.25">
      <c r="A420" s="384"/>
      <c r="B420" s="324" t="s">
        <v>478</v>
      </c>
      <c r="C420" s="297"/>
      <c r="D420" s="298"/>
      <c r="E420" s="299"/>
      <c r="F420" s="300"/>
    </row>
    <row r="421" spans="1:6" x14ac:dyDescent="0.25">
      <c r="A421" s="384"/>
      <c r="B421" s="326" t="s">
        <v>479</v>
      </c>
      <c r="C421" s="297"/>
      <c r="D421" s="298"/>
      <c r="E421" s="299"/>
      <c r="F421" s="300"/>
    </row>
    <row r="422" spans="1:6" x14ac:dyDescent="0.25">
      <c r="A422" s="384"/>
      <c r="B422" s="324" t="s">
        <v>480</v>
      </c>
      <c r="C422" s="297"/>
      <c r="D422" s="298"/>
      <c r="E422" s="299"/>
      <c r="F422" s="300"/>
    </row>
    <row r="423" spans="1:6" x14ac:dyDescent="0.25">
      <c r="A423" s="384"/>
      <c r="B423" s="326" t="s">
        <v>481</v>
      </c>
      <c r="C423" s="297"/>
      <c r="D423" s="298"/>
      <c r="E423" s="299"/>
      <c r="F423" s="300"/>
    </row>
    <row r="424" spans="1:6" ht="25.5" x14ac:dyDescent="0.25">
      <c r="A424" s="384"/>
      <c r="B424" s="324" t="s">
        <v>482</v>
      </c>
      <c r="C424" s="297"/>
      <c r="D424" s="298"/>
      <c r="E424" s="299"/>
      <c r="F424" s="300"/>
    </row>
    <row r="425" spans="1:6" ht="25.5" x14ac:dyDescent="0.25">
      <c r="A425" s="384"/>
      <c r="B425" s="326" t="s">
        <v>483</v>
      </c>
      <c r="C425" s="297"/>
      <c r="D425" s="298"/>
      <c r="E425" s="299"/>
      <c r="F425" s="300"/>
    </row>
    <row r="426" spans="1:6" x14ac:dyDescent="0.25">
      <c r="A426" s="384"/>
      <c r="B426" s="324" t="s">
        <v>484</v>
      </c>
      <c r="C426" s="297"/>
      <c r="D426" s="298"/>
      <c r="E426" s="299"/>
      <c r="F426" s="300"/>
    </row>
    <row r="427" spans="1:6" x14ac:dyDescent="0.25">
      <c r="A427" s="384"/>
      <c r="B427" s="313" t="s">
        <v>485</v>
      </c>
      <c r="C427" s="293" t="s">
        <v>93</v>
      </c>
      <c r="D427" s="294">
        <v>1</v>
      </c>
      <c r="E427" s="295">
        <v>0</v>
      </c>
      <c r="F427" s="296">
        <f>D427*E427</f>
        <v>0</v>
      </c>
    </row>
    <row r="428" spans="1:6" x14ac:dyDescent="0.25">
      <c r="A428" s="384"/>
      <c r="B428" s="290"/>
      <c r="C428" s="297"/>
      <c r="D428" s="298"/>
      <c r="E428" s="299"/>
      <c r="F428" s="300"/>
    </row>
    <row r="429" spans="1:6" x14ac:dyDescent="0.25">
      <c r="A429" s="384">
        <v>2.09</v>
      </c>
      <c r="B429" s="431" t="s">
        <v>486</v>
      </c>
      <c r="C429" s="290"/>
      <c r="D429" s="290"/>
      <c r="E429" s="234"/>
      <c r="F429" s="216">
        <f>IF(N(C429)=0,0,"Kn")</f>
        <v>0</v>
      </c>
    </row>
    <row r="430" spans="1:6" x14ac:dyDescent="0.25">
      <c r="A430" s="384"/>
      <c r="B430" s="431"/>
      <c r="C430" s="290"/>
      <c r="D430" s="290"/>
      <c r="E430" s="234"/>
      <c r="F430" s="216">
        <f>IF(N(C430)=0,0,"Kn")</f>
        <v>0</v>
      </c>
    </row>
    <row r="431" spans="1:6" x14ac:dyDescent="0.25">
      <c r="A431" s="384"/>
      <c r="B431" s="431"/>
      <c r="C431" s="290"/>
      <c r="D431" s="290"/>
      <c r="E431" s="234"/>
      <c r="F431" s="216">
        <f>IF(N(C431)=0,0,"Kn")</f>
        <v>0</v>
      </c>
    </row>
    <row r="432" spans="1:6" x14ac:dyDescent="0.25">
      <c r="A432" s="384"/>
      <c r="B432" s="431"/>
      <c r="C432" s="290"/>
      <c r="D432" s="290"/>
      <c r="E432" s="234"/>
      <c r="F432" s="216"/>
    </row>
    <row r="433" spans="1:6" x14ac:dyDescent="0.25">
      <c r="A433" s="384"/>
      <c r="B433" s="431"/>
      <c r="C433" s="290"/>
      <c r="D433" s="290"/>
      <c r="E433" s="234"/>
      <c r="F433" s="216"/>
    </row>
    <row r="434" spans="1:6" x14ac:dyDescent="0.25">
      <c r="A434" s="384"/>
      <c r="B434" s="431"/>
      <c r="C434" s="301"/>
      <c r="D434" s="301"/>
      <c r="E434" s="299"/>
      <c r="F434" s="302"/>
    </row>
    <row r="435" spans="1:6" x14ac:dyDescent="0.25">
      <c r="A435" s="384"/>
      <c r="B435" s="330" t="s">
        <v>487</v>
      </c>
      <c r="C435" s="293" t="s">
        <v>93</v>
      </c>
      <c r="D435" s="294">
        <v>1</v>
      </c>
      <c r="E435" s="295">
        <v>0</v>
      </c>
      <c r="F435" s="296">
        <f>D435*E435</f>
        <v>0</v>
      </c>
    </row>
    <row r="436" spans="1:6" x14ac:dyDescent="0.25">
      <c r="A436" s="384"/>
      <c r="B436" s="330"/>
      <c r="C436" s="297"/>
      <c r="D436" s="298"/>
      <c r="E436" s="299"/>
      <c r="F436" s="300"/>
    </row>
    <row r="437" spans="1:6" x14ac:dyDescent="0.25">
      <c r="A437" s="384"/>
      <c r="B437" s="431" t="s">
        <v>488</v>
      </c>
      <c r="C437" s="290"/>
      <c r="D437" s="290"/>
      <c r="E437" s="234"/>
      <c r="F437" s="216">
        <f>IF(N(C437)=0,0,"Kn")</f>
        <v>0</v>
      </c>
    </row>
    <row r="438" spans="1:6" x14ac:dyDescent="0.25">
      <c r="A438" s="384"/>
      <c r="B438" s="431"/>
      <c r="C438" s="290"/>
      <c r="D438" s="290"/>
      <c r="E438" s="234"/>
      <c r="F438" s="216">
        <f>IF(N(C438)=0,0,"Kn")</f>
        <v>0</v>
      </c>
    </row>
    <row r="439" spans="1:6" x14ac:dyDescent="0.25">
      <c r="A439" s="384"/>
      <c r="B439" s="431"/>
      <c r="C439" s="290"/>
      <c r="D439" s="290"/>
      <c r="E439" s="234"/>
      <c r="F439" s="216">
        <f>IF(N(C439)=0,0,"Kn")</f>
        <v>0</v>
      </c>
    </row>
    <row r="440" spans="1:6" x14ac:dyDescent="0.25">
      <c r="A440" s="384"/>
      <c r="B440" s="431"/>
      <c r="C440" s="290"/>
      <c r="D440" s="290"/>
      <c r="E440" s="234"/>
      <c r="F440" s="216"/>
    </row>
    <row r="441" spans="1:6" x14ac:dyDescent="0.25">
      <c r="A441" s="384"/>
      <c r="B441" s="431"/>
      <c r="C441" s="290"/>
      <c r="D441" s="290"/>
      <c r="E441" s="234"/>
      <c r="F441" s="216"/>
    </row>
    <row r="442" spans="1:6" hidden="1" x14ac:dyDescent="0.25">
      <c r="A442" s="384"/>
      <c r="B442" s="431"/>
      <c r="C442" s="301"/>
      <c r="D442" s="301"/>
      <c r="E442" s="299"/>
      <c r="F442" s="302"/>
    </row>
    <row r="443" spans="1:6" x14ac:dyDescent="0.25">
      <c r="A443" s="384">
        <v>2.1</v>
      </c>
      <c r="B443" s="176" t="s">
        <v>503</v>
      </c>
      <c r="C443" s="297"/>
      <c r="D443" s="298"/>
      <c r="E443" s="299"/>
      <c r="F443" s="300"/>
    </row>
    <row r="444" spans="1:6" x14ac:dyDescent="0.25">
      <c r="A444" s="384"/>
      <c r="B444" s="331" t="s">
        <v>490</v>
      </c>
      <c r="C444" s="297"/>
      <c r="D444" s="298"/>
      <c r="E444" s="299"/>
      <c r="F444" s="300"/>
    </row>
    <row r="445" spans="1:6" x14ac:dyDescent="0.25">
      <c r="A445" s="384"/>
      <c r="B445" s="330" t="s">
        <v>491</v>
      </c>
      <c r="C445" s="297"/>
      <c r="D445" s="298"/>
      <c r="E445" s="299"/>
      <c r="F445" s="300"/>
    </row>
    <row r="446" spans="1:6" x14ac:dyDescent="0.25">
      <c r="A446" s="384"/>
      <c r="B446" s="332" t="s">
        <v>492</v>
      </c>
      <c r="C446" s="297"/>
      <c r="D446" s="298"/>
      <c r="E446" s="299"/>
      <c r="F446" s="300"/>
    </row>
    <row r="447" spans="1:6" x14ac:dyDescent="0.25">
      <c r="A447" s="384"/>
      <c r="B447" s="330" t="s">
        <v>504</v>
      </c>
      <c r="C447" s="297"/>
      <c r="D447" s="298"/>
      <c r="E447" s="299"/>
      <c r="F447" s="300"/>
    </row>
    <row r="448" spans="1:6" x14ac:dyDescent="0.25">
      <c r="A448" s="384"/>
      <c r="B448" s="330" t="s">
        <v>505</v>
      </c>
      <c r="C448" s="297"/>
      <c r="D448" s="298"/>
      <c r="E448" s="299"/>
      <c r="F448" s="300"/>
    </row>
    <row r="449" spans="1:6" x14ac:dyDescent="0.25">
      <c r="A449" s="384"/>
      <c r="B449" s="330" t="s">
        <v>392</v>
      </c>
      <c r="C449" s="293" t="s">
        <v>93</v>
      </c>
      <c r="D449" s="294">
        <v>1</v>
      </c>
      <c r="E449" s="295">
        <v>0</v>
      </c>
      <c r="F449" s="296">
        <f>D449*E449</f>
        <v>0</v>
      </c>
    </row>
    <row r="450" spans="1:6" x14ac:dyDescent="0.25">
      <c r="A450" s="384"/>
      <c r="B450" s="290"/>
      <c r="C450" s="297"/>
      <c r="D450" s="298"/>
      <c r="E450" s="299"/>
      <c r="F450" s="300"/>
    </row>
    <row r="451" spans="1:6" x14ac:dyDescent="0.25">
      <c r="A451" s="384"/>
      <c r="B451" s="176" t="s">
        <v>489</v>
      </c>
      <c r="C451" s="297"/>
      <c r="D451" s="298"/>
      <c r="E451" s="299"/>
      <c r="F451" s="300"/>
    </row>
    <row r="452" spans="1:6" x14ac:dyDescent="0.25">
      <c r="A452" s="384"/>
      <c r="B452" s="331" t="s">
        <v>490</v>
      </c>
      <c r="C452" s="297"/>
      <c r="D452" s="298"/>
      <c r="E452" s="299"/>
      <c r="F452" s="300"/>
    </row>
    <row r="453" spans="1:6" x14ac:dyDescent="0.25">
      <c r="A453" s="384"/>
      <c r="B453" s="330" t="s">
        <v>491</v>
      </c>
      <c r="C453" s="297"/>
      <c r="D453" s="298"/>
      <c r="E453" s="299"/>
      <c r="F453" s="300"/>
    </row>
    <row r="454" spans="1:6" x14ac:dyDescent="0.25">
      <c r="A454" s="384"/>
      <c r="B454" s="332" t="s">
        <v>492</v>
      </c>
      <c r="C454" s="297"/>
      <c r="D454" s="298"/>
      <c r="E454" s="299"/>
      <c r="F454" s="300"/>
    </row>
    <row r="455" spans="1:6" x14ac:dyDescent="0.25">
      <c r="A455" s="384"/>
      <c r="B455" s="330" t="s">
        <v>493</v>
      </c>
      <c r="C455" s="297"/>
      <c r="D455" s="298"/>
      <c r="E455" s="299"/>
      <c r="F455" s="300"/>
    </row>
    <row r="456" spans="1:6" x14ac:dyDescent="0.25">
      <c r="A456" s="384"/>
      <c r="B456" s="330" t="s">
        <v>494</v>
      </c>
      <c r="C456" s="297"/>
      <c r="D456" s="298"/>
      <c r="E456" s="299"/>
      <c r="F456" s="300"/>
    </row>
    <row r="457" spans="1:6" x14ac:dyDescent="0.25">
      <c r="A457" s="384"/>
      <c r="B457" s="330" t="s">
        <v>495</v>
      </c>
      <c r="C457" s="293" t="s">
        <v>93</v>
      </c>
      <c r="D457" s="294">
        <v>1</v>
      </c>
      <c r="E457" s="295">
        <v>0</v>
      </c>
      <c r="F457" s="296">
        <f>D457*E457</f>
        <v>0</v>
      </c>
    </row>
    <row r="458" spans="1:6" x14ac:dyDescent="0.25">
      <c r="A458" s="384"/>
      <c r="B458" s="330"/>
      <c r="C458" s="297"/>
      <c r="D458" s="298"/>
      <c r="E458" s="299"/>
      <c r="F458" s="300"/>
    </row>
    <row r="459" spans="1:6" x14ac:dyDescent="0.25">
      <c r="A459" s="384">
        <v>2.11</v>
      </c>
      <c r="B459" s="432" t="s">
        <v>394</v>
      </c>
      <c r="C459" s="301"/>
      <c r="D459" s="301"/>
      <c r="E459" s="299"/>
      <c r="F459" s="302"/>
    </row>
    <row r="460" spans="1:6" x14ac:dyDescent="0.25">
      <c r="A460" s="384"/>
      <c r="B460" s="432"/>
      <c r="C460" s="301"/>
      <c r="D460" s="301"/>
      <c r="E460" s="299"/>
      <c r="F460" s="302"/>
    </row>
    <row r="461" spans="1:6" x14ac:dyDescent="0.25">
      <c r="A461" s="384"/>
      <c r="B461" s="432"/>
      <c r="C461" s="301"/>
      <c r="D461" s="301"/>
      <c r="E461" s="299"/>
      <c r="F461" s="302"/>
    </row>
    <row r="462" spans="1:6" x14ac:dyDescent="0.25">
      <c r="A462" s="384"/>
      <c r="B462" s="432"/>
      <c r="C462" s="301"/>
      <c r="D462" s="301"/>
      <c r="E462" s="299"/>
      <c r="F462" s="302"/>
    </row>
    <row r="463" spans="1:6" x14ac:dyDescent="0.25">
      <c r="A463" s="384"/>
      <c r="B463" s="432"/>
      <c r="C463" s="301"/>
      <c r="D463" s="301"/>
      <c r="E463" s="299"/>
      <c r="F463" s="302"/>
    </row>
    <row r="464" spans="1:6" x14ac:dyDescent="0.25">
      <c r="A464" s="384"/>
      <c r="B464" s="432"/>
      <c r="C464" s="301"/>
      <c r="D464" s="301"/>
      <c r="E464" s="299"/>
      <c r="F464" s="302"/>
    </row>
    <row r="465" spans="1:6" x14ac:dyDescent="0.25">
      <c r="A465" s="384"/>
      <c r="B465" s="432"/>
      <c r="C465" s="301"/>
      <c r="D465" s="301"/>
      <c r="E465" s="299"/>
      <c r="F465" s="302"/>
    </row>
    <row r="466" spans="1:6" x14ac:dyDescent="0.25">
      <c r="A466" s="384"/>
      <c r="B466" s="432"/>
      <c r="C466" s="301"/>
      <c r="D466" s="301"/>
      <c r="E466" s="299"/>
      <c r="F466" s="302"/>
    </row>
    <row r="467" spans="1:6" x14ac:dyDescent="0.25">
      <c r="A467" s="384"/>
      <c r="B467" s="318" t="s">
        <v>496</v>
      </c>
      <c r="C467" s="284"/>
      <c r="D467" s="284"/>
      <c r="E467" s="314"/>
      <c r="F467" s="315">
        <f>D467*E467</f>
        <v>0</v>
      </c>
    </row>
    <row r="468" spans="1:6" x14ac:dyDescent="0.25">
      <c r="A468" s="384"/>
      <c r="B468" s="319" t="s">
        <v>497</v>
      </c>
      <c r="C468" s="319"/>
      <c r="D468" s="319"/>
      <c r="E468" s="280"/>
      <c r="F468" s="279"/>
    </row>
    <row r="469" spans="1:6" x14ac:dyDescent="0.25">
      <c r="A469" s="384"/>
      <c r="B469" s="319" t="s">
        <v>498</v>
      </c>
      <c r="C469" s="319"/>
      <c r="D469" s="319"/>
      <c r="E469" s="280"/>
      <c r="F469" s="279"/>
    </row>
    <row r="470" spans="1:6" x14ac:dyDescent="0.25">
      <c r="A470" s="384"/>
      <c r="B470" s="320" t="s">
        <v>398</v>
      </c>
      <c r="C470" s="279"/>
      <c r="D470" s="279"/>
      <c r="E470" s="280"/>
      <c r="F470" s="279"/>
    </row>
    <row r="471" spans="1:6" x14ac:dyDescent="0.25">
      <c r="A471" s="384"/>
      <c r="B471" s="321" t="s">
        <v>499</v>
      </c>
      <c r="C471" s="321"/>
      <c r="D471" s="321"/>
      <c r="E471" s="280"/>
      <c r="F471" s="279"/>
    </row>
    <row r="472" spans="1:6" x14ac:dyDescent="0.25">
      <c r="A472" s="384"/>
      <c r="B472" s="321" t="s">
        <v>500</v>
      </c>
      <c r="C472" s="321"/>
      <c r="D472" s="321"/>
      <c r="E472" s="280"/>
      <c r="F472" s="279"/>
    </row>
    <row r="473" spans="1:6" x14ac:dyDescent="0.25">
      <c r="A473" s="384"/>
      <c r="B473" s="321" t="s">
        <v>501</v>
      </c>
      <c r="C473" s="321"/>
      <c r="D473" s="321"/>
      <c r="E473" s="280"/>
      <c r="F473" s="279"/>
    </row>
    <row r="474" spans="1:6" x14ac:dyDescent="0.25">
      <c r="A474" s="384"/>
      <c r="B474" s="322" t="s">
        <v>502</v>
      </c>
      <c r="C474" s="279"/>
      <c r="D474" s="279"/>
      <c r="E474" s="280"/>
      <c r="F474" s="279"/>
    </row>
    <row r="475" spans="1:6" x14ac:dyDescent="0.25">
      <c r="A475" s="384"/>
      <c r="B475" s="323" t="s">
        <v>403</v>
      </c>
      <c r="C475" s="321"/>
      <c r="D475" s="321"/>
      <c r="E475" s="280"/>
      <c r="F475" s="279"/>
    </row>
    <row r="476" spans="1:6" x14ac:dyDescent="0.25">
      <c r="A476" s="384"/>
      <c r="B476" s="321" t="s">
        <v>404</v>
      </c>
      <c r="C476" s="293" t="s">
        <v>93</v>
      </c>
      <c r="D476" s="294">
        <v>3</v>
      </c>
      <c r="E476" s="295">
        <v>0</v>
      </c>
      <c r="F476" s="296">
        <f>D476*E476</f>
        <v>0</v>
      </c>
    </row>
    <row r="477" spans="1:6" x14ac:dyDescent="0.25">
      <c r="A477" s="384"/>
      <c r="B477" s="301"/>
      <c r="C477" s="301"/>
      <c r="D477" s="301"/>
      <c r="E477" s="299"/>
      <c r="F477" s="302"/>
    </row>
    <row r="478" spans="1:6" x14ac:dyDescent="0.25">
      <c r="A478" s="384"/>
      <c r="B478" s="318" t="s">
        <v>432</v>
      </c>
      <c r="C478" s="284"/>
      <c r="D478" s="284"/>
      <c r="E478" s="314"/>
      <c r="F478" s="315">
        <f>D478*E478</f>
        <v>0</v>
      </c>
    </row>
    <row r="479" spans="1:6" x14ac:dyDescent="0.25">
      <c r="A479" s="384"/>
      <c r="B479" s="319" t="s">
        <v>433</v>
      </c>
      <c r="C479" s="319"/>
      <c r="D479" s="319"/>
      <c r="E479" s="280"/>
      <c r="F479" s="279"/>
    </row>
    <row r="480" spans="1:6" x14ac:dyDescent="0.25">
      <c r="A480" s="384"/>
      <c r="B480" s="319" t="s">
        <v>434</v>
      </c>
      <c r="C480" s="319"/>
      <c r="D480" s="319"/>
      <c r="E480" s="280"/>
      <c r="F480" s="279"/>
    </row>
    <row r="481" spans="1:6" x14ac:dyDescent="0.25">
      <c r="A481" s="384"/>
      <c r="B481" s="320" t="s">
        <v>398</v>
      </c>
      <c r="C481" s="279"/>
      <c r="D481" s="279"/>
      <c r="E481" s="280"/>
      <c r="F481" s="279"/>
    </row>
    <row r="482" spans="1:6" x14ac:dyDescent="0.25">
      <c r="A482" s="384"/>
      <c r="B482" s="321" t="s">
        <v>399</v>
      </c>
      <c r="C482" s="321"/>
      <c r="D482" s="321"/>
      <c r="E482" s="280"/>
      <c r="F482" s="279"/>
    </row>
    <row r="483" spans="1:6" x14ac:dyDescent="0.25">
      <c r="A483" s="384"/>
      <c r="B483" s="321" t="s">
        <v>400</v>
      </c>
      <c r="C483" s="321"/>
      <c r="D483" s="321"/>
      <c r="E483" s="280"/>
      <c r="F483" s="279"/>
    </row>
    <row r="484" spans="1:6" x14ac:dyDescent="0.25">
      <c r="A484" s="384"/>
      <c r="B484" s="321" t="s">
        <v>401</v>
      </c>
      <c r="C484" s="321"/>
      <c r="D484" s="321"/>
      <c r="E484" s="280"/>
      <c r="F484" s="279"/>
    </row>
    <row r="485" spans="1:6" x14ac:dyDescent="0.25">
      <c r="A485" s="384"/>
      <c r="B485" s="322" t="s">
        <v>402</v>
      </c>
      <c r="C485" s="279"/>
      <c r="D485" s="279"/>
      <c r="E485" s="280"/>
      <c r="F485" s="279"/>
    </row>
    <row r="486" spans="1:6" x14ac:dyDescent="0.25">
      <c r="A486" s="384"/>
      <c r="B486" s="323" t="s">
        <v>403</v>
      </c>
      <c r="C486" s="321"/>
      <c r="D486" s="321"/>
      <c r="E486" s="280"/>
      <c r="F486" s="279"/>
    </row>
    <row r="487" spans="1:6" x14ac:dyDescent="0.25">
      <c r="A487" s="384"/>
      <c r="B487" s="321" t="s">
        <v>404</v>
      </c>
      <c r="C487" s="293" t="s">
        <v>93</v>
      </c>
      <c r="D487" s="294">
        <v>2</v>
      </c>
      <c r="E487" s="295">
        <v>0</v>
      </c>
      <c r="F487" s="296">
        <f>D487*E487</f>
        <v>0</v>
      </c>
    </row>
    <row r="488" spans="1:6" x14ac:dyDescent="0.25">
      <c r="A488" s="384"/>
      <c r="B488" s="290"/>
      <c r="C488" s="297"/>
      <c r="D488" s="298"/>
      <c r="E488" s="299"/>
      <c r="F488" s="300"/>
    </row>
    <row r="489" spans="1:6" x14ac:dyDescent="0.25">
      <c r="A489" s="384"/>
      <c r="B489" s="318" t="s">
        <v>395</v>
      </c>
      <c r="C489" s="284"/>
      <c r="D489" s="284"/>
      <c r="E489" s="314"/>
      <c r="F489" s="315">
        <f>D489*E489</f>
        <v>0</v>
      </c>
    </row>
    <row r="490" spans="1:6" x14ac:dyDescent="0.25">
      <c r="A490" s="384"/>
      <c r="B490" s="319" t="s">
        <v>396</v>
      </c>
      <c r="C490" s="319"/>
      <c r="D490" s="319"/>
      <c r="E490" s="280"/>
      <c r="F490" s="279"/>
    </row>
    <row r="491" spans="1:6" x14ac:dyDescent="0.25">
      <c r="A491" s="384"/>
      <c r="B491" s="319" t="s">
        <v>397</v>
      </c>
      <c r="C491" s="319"/>
      <c r="D491" s="319"/>
      <c r="E491" s="280"/>
      <c r="F491" s="279"/>
    </row>
    <row r="492" spans="1:6" x14ac:dyDescent="0.25">
      <c r="A492" s="384"/>
      <c r="B492" s="320" t="s">
        <v>398</v>
      </c>
      <c r="C492" s="279"/>
      <c r="D492" s="279"/>
      <c r="E492" s="280"/>
      <c r="F492" s="279"/>
    </row>
    <row r="493" spans="1:6" x14ac:dyDescent="0.25">
      <c r="A493" s="384"/>
      <c r="B493" s="321" t="s">
        <v>399</v>
      </c>
      <c r="C493" s="321"/>
      <c r="D493" s="321"/>
      <c r="E493" s="280"/>
      <c r="F493" s="279"/>
    </row>
    <row r="494" spans="1:6" x14ac:dyDescent="0.25">
      <c r="A494" s="384"/>
      <c r="B494" s="321" t="s">
        <v>400</v>
      </c>
      <c r="C494" s="321"/>
      <c r="D494" s="321"/>
      <c r="E494" s="280"/>
      <c r="F494" s="279"/>
    </row>
    <row r="495" spans="1:6" x14ac:dyDescent="0.25">
      <c r="A495" s="384"/>
      <c r="B495" s="321" t="s">
        <v>401</v>
      </c>
      <c r="C495" s="321"/>
      <c r="D495" s="321"/>
      <c r="E495" s="280"/>
      <c r="F495" s="279"/>
    </row>
    <row r="496" spans="1:6" x14ac:dyDescent="0.25">
      <c r="A496" s="384"/>
      <c r="B496" s="322" t="s">
        <v>402</v>
      </c>
      <c r="C496" s="279"/>
      <c r="D496" s="279"/>
      <c r="E496" s="280"/>
      <c r="F496" s="279"/>
    </row>
    <row r="497" spans="1:6" x14ac:dyDescent="0.25">
      <c r="A497" s="384"/>
      <c r="B497" s="323" t="s">
        <v>403</v>
      </c>
      <c r="C497" s="321"/>
      <c r="D497" s="321"/>
      <c r="E497" s="280"/>
      <c r="F497" s="279"/>
    </row>
    <row r="498" spans="1:6" x14ac:dyDescent="0.25">
      <c r="A498" s="384"/>
      <c r="B498" s="321" t="s">
        <v>404</v>
      </c>
      <c r="C498" s="293" t="s">
        <v>93</v>
      </c>
      <c r="D498" s="294">
        <v>2</v>
      </c>
      <c r="E498" s="295">
        <v>0</v>
      </c>
      <c r="F498" s="296">
        <f>D498*E498</f>
        <v>0</v>
      </c>
    </row>
    <row r="499" spans="1:6" x14ac:dyDescent="0.25">
      <c r="A499" s="384"/>
      <c r="B499" s="321"/>
      <c r="C499" s="297"/>
      <c r="D499" s="298"/>
      <c r="E499" s="299"/>
      <c r="F499" s="300"/>
    </row>
    <row r="500" spans="1:6" x14ac:dyDescent="0.25">
      <c r="A500" s="384">
        <v>2.12</v>
      </c>
      <c r="B500" s="431" t="s">
        <v>456</v>
      </c>
      <c r="C500" s="290"/>
      <c r="D500" s="290"/>
      <c r="E500" s="234"/>
      <c r="F500" s="216">
        <f>IF(N(C500)=0,0,"Kn")</f>
        <v>0</v>
      </c>
    </row>
    <row r="501" spans="1:6" x14ac:dyDescent="0.25">
      <c r="A501" s="384"/>
      <c r="B501" s="431"/>
      <c r="C501" s="290"/>
      <c r="D501" s="290"/>
      <c r="E501" s="234"/>
      <c r="F501" s="216">
        <f>IF(N(C501)=0,0,"Kn")</f>
        <v>0</v>
      </c>
    </row>
    <row r="502" spans="1:6" x14ac:dyDescent="0.25">
      <c r="A502" s="384"/>
      <c r="B502" s="431"/>
      <c r="C502" s="290"/>
      <c r="D502" s="290"/>
      <c r="E502" s="234"/>
      <c r="F502" s="216">
        <f>IF(N(C502)=0,0,"Kn")</f>
        <v>0</v>
      </c>
    </row>
    <row r="503" spans="1:6" x14ac:dyDescent="0.25">
      <c r="A503" s="384"/>
      <c r="B503" s="431"/>
      <c r="C503" s="290"/>
      <c r="D503" s="290"/>
      <c r="E503" s="234"/>
      <c r="F503" s="216"/>
    </row>
    <row r="504" spans="1:6" x14ac:dyDescent="0.25">
      <c r="A504" s="384"/>
      <c r="B504" s="431"/>
      <c r="C504" s="290"/>
      <c r="D504" s="290"/>
      <c r="E504" s="234"/>
      <c r="F504" s="216"/>
    </row>
    <row r="505" spans="1:6" x14ac:dyDescent="0.25">
      <c r="A505" s="384"/>
      <c r="B505" s="431"/>
      <c r="C505" s="301"/>
      <c r="D505" s="301"/>
      <c r="E505" s="299"/>
      <c r="F505" s="302"/>
    </row>
    <row r="506" spans="1:6" ht="14.25" customHeight="1" x14ac:dyDescent="0.25">
      <c r="A506" s="384"/>
      <c r="B506" s="431"/>
      <c r="C506" s="297"/>
      <c r="D506" s="298"/>
      <c r="E506" s="299"/>
      <c r="F506" s="300"/>
    </row>
    <row r="507" spans="1:6" hidden="1" x14ac:dyDescent="0.25">
      <c r="A507" s="384"/>
      <c r="B507" s="431"/>
      <c r="C507" s="297"/>
      <c r="D507" s="298"/>
      <c r="E507" s="299"/>
      <c r="F507" s="300"/>
    </row>
    <row r="508" spans="1:6" x14ac:dyDescent="0.25">
      <c r="A508" s="384"/>
      <c r="B508" s="313" t="s">
        <v>506</v>
      </c>
      <c r="C508" s="297"/>
      <c r="D508" s="298"/>
      <c r="E508" s="299"/>
      <c r="F508" s="300"/>
    </row>
    <row r="509" spans="1:6" ht="15.75" x14ac:dyDescent="0.25">
      <c r="A509" s="384"/>
      <c r="B509" s="324" t="s">
        <v>507</v>
      </c>
      <c r="C509" s="297"/>
      <c r="D509" s="298"/>
      <c r="E509" s="299"/>
      <c r="F509" s="300"/>
    </row>
    <row r="510" spans="1:6" x14ac:dyDescent="0.25">
      <c r="A510" s="384"/>
      <c r="B510" s="324" t="s">
        <v>508</v>
      </c>
      <c r="C510" s="297"/>
      <c r="D510" s="298"/>
      <c r="E510" s="299"/>
      <c r="F510" s="300"/>
    </row>
    <row r="511" spans="1:6" x14ac:dyDescent="0.25">
      <c r="A511" s="384"/>
      <c r="B511" s="325" t="s">
        <v>509</v>
      </c>
      <c r="C511" s="297"/>
      <c r="D511" s="298"/>
      <c r="E511" s="299"/>
      <c r="F511" s="300"/>
    </row>
    <row r="512" spans="1:6" ht="15.75" x14ac:dyDescent="0.25">
      <c r="A512" s="384"/>
      <c r="B512" s="324" t="s">
        <v>510</v>
      </c>
      <c r="C512" s="297"/>
      <c r="D512" s="298"/>
      <c r="E512" s="299"/>
      <c r="F512" s="300"/>
    </row>
    <row r="513" spans="1:6" ht="14.25" customHeight="1" x14ac:dyDescent="0.25">
      <c r="A513" s="384"/>
      <c r="B513" s="324" t="s">
        <v>511</v>
      </c>
      <c r="C513" s="297"/>
      <c r="D513" s="298"/>
      <c r="E513" s="299"/>
      <c r="F513" s="300"/>
    </row>
    <row r="514" spans="1:6" x14ac:dyDescent="0.25">
      <c r="A514" s="384"/>
      <c r="B514" s="325" t="s">
        <v>512</v>
      </c>
      <c r="C514" s="297"/>
      <c r="D514" s="298"/>
      <c r="E514" s="299"/>
      <c r="F514" s="300"/>
    </row>
    <row r="515" spans="1:6" x14ac:dyDescent="0.25">
      <c r="A515" s="384"/>
      <c r="B515" s="324" t="s">
        <v>464</v>
      </c>
      <c r="C515" s="297"/>
      <c r="D515" s="298"/>
      <c r="E515" s="299"/>
      <c r="F515" s="300"/>
    </row>
    <row r="516" spans="1:6" x14ac:dyDescent="0.25">
      <c r="A516" s="384"/>
      <c r="B516" s="324" t="s">
        <v>465</v>
      </c>
      <c r="C516" s="297"/>
      <c r="D516" s="298"/>
      <c r="E516" s="299"/>
      <c r="F516" s="300"/>
    </row>
    <row r="517" spans="1:6" x14ac:dyDescent="0.25">
      <c r="A517" s="384"/>
      <c r="B517" s="324" t="s">
        <v>466</v>
      </c>
      <c r="C517" s="297"/>
      <c r="D517" s="298"/>
      <c r="E517" s="299"/>
      <c r="F517" s="300"/>
    </row>
    <row r="518" spans="1:6" x14ac:dyDescent="0.25">
      <c r="A518" s="384"/>
      <c r="B518" s="324" t="s">
        <v>513</v>
      </c>
      <c r="C518" s="297"/>
      <c r="D518" s="298"/>
      <c r="E518" s="299"/>
      <c r="F518" s="300"/>
    </row>
    <row r="519" spans="1:6" x14ac:dyDescent="0.25">
      <c r="A519" s="384"/>
      <c r="B519" s="324" t="s">
        <v>468</v>
      </c>
      <c r="C519" s="297"/>
      <c r="D519" s="298"/>
      <c r="E519" s="299"/>
      <c r="F519" s="300"/>
    </row>
    <row r="520" spans="1:6" x14ac:dyDescent="0.25">
      <c r="A520" s="384"/>
      <c r="B520" s="324" t="s">
        <v>469</v>
      </c>
      <c r="C520" s="297"/>
      <c r="D520" s="298"/>
      <c r="E520" s="299"/>
      <c r="F520" s="300"/>
    </row>
    <row r="521" spans="1:6" x14ac:dyDescent="0.25">
      <c r="A521" s="384"/>
      <c r="B521" s="324" t="s">
        <v>470</v>
      </c>
      <c r="C521" s="297"/>
      <c r="D521" s="298"/>
      <c r="E521" s="299"/>
      <c r="F521" s="300"/>
    </row>
    <row r="522" spans="1:6" x14ac:dyDescent="0.25">
      <c r="A522" s="384"/>
      <c r="B522" s="324" t="s">
        <v>471</v>
      </c>
      <c r="C522" s="297"/>
      <c r="D522" s="298"/>
      <c r="E522" s="299"/>
      <c r="F522" s="300"/>
    </row>
    <row r="523" spans="1:6" x14ac:dyDescent="0.25">
      <c r="A523" s="384"/>
      <c r="B523" s="324" t="s">
        <v>472</v>
      </c>
      <c r="C523" s="297"/>
      <c r="D523" s="298"/>
      <c r="E523" s="299"/>
      <c r="F523" s="300"/>
    </row>
    <row r="524" spans="1:6" x14ac:dyDescent="0.25">
      <c r="A524" s="384"/>
      <c r="B524" s="326" t="s">
        <v>473</v>
      </c>
      <c r="C524" s="297"/>
      <c r="D524" s="298"/>
      <c r="E524" s="299"/>
      <c r="F524" s="300"/>
    </row>
    <row r="525" spans="1:6" x14ac:dyDescent="0.25">
      <c r="A525" s="384"/>
      <c r="B525" s="324" t="s">
        <v>474</v>
      </c>
      <c r="C525" s="297"/>
      <c r="D525" s="298"/>
      <c r="E525" s="299"/>
      <c r="F525" s="300"/>
    </row>
    <row r="526" spans="1:6" x14ac:dyDescent="0.25">
      <c r="A526" s="384"/>
      <c r="B526" s="326" t="s">
        <v>475</v>
      </c>
      <c r="C526" s="297"/>
      <c r="D526" s="298"/>
      <c r="E526" s="299"/>
      <c r="F526" s="300"/>
    </row>
    <row r="527" spans="1:6" x14ac:dyDescent="0.25">
      <c r="A527" s="384"/>
      <c r="B527" s="324" t="s">
        <v>476</v>
      </c>
      <c r="C527" s="297"/>
      <c r="D527" s="298"/>
      <c r="E527" s="299"/>
      <c r="F527" s="300"/>
    </row>
    <row r="528" spans="1:6" x14ac:dyDescent="0.25">
      <c r="A528" s="384"/>
      <c r="B528" s="326" t="s">
        <v>477</v>
      </c>
      <c r="C528" s="297"/>
      <c r="D528" s="298"/>
      <c r="E528" s="299"/>
      <c r="F528" s="300"/>
    </row>
    <row r="529" spans="1:6" x14ac:dyDescent="0.25">
      <c r="A529" s="384"/>
      <c r="B529" s="324" t="s">
        <v>478</v>
      </c>
      <c r="C529" s="297"/>
      <c r="D529" s="298"/>
      <c r="E529" s="299"/>
      <c r="F529" s="300"/>
    </row>
    <row r="530" spans="1:6" x14ac:dyDescent="0.25">
      <c r="A530" s="384"/>
      <c r="B530" s="326" t="s">
        <v>479</v>
      </c>
      <c r="C530" s="297"/>
      <c r="D530" s="298"/>
      <c r="E530" s="299"/>
      <c r="F530" s="300"/>
    </row>
    <row r="531" spans="1:6" x14ac:dyDescent="0.25">
      <c r="A531" s="384"/>
      <c r="B531" s="324" t="s">
        <v>480</v>
      </c>
      <c r="C531" s="297"/>
      <c r="D531" s="298"/>
      <c r="E531" s="299"/>
      <c r="F531" s="300"/>
    </row>
    <row r="532" spans="1:6" x14ac:dyDescent="0.25">
      <c r="A532" s="384"/>
      <c r="B532" s="326" t="s">
        <v>481</v>
      </c>
      <c r="C532" s="297"/>
      <c r="D532" s="298"/>
      <c r="E532" s="299"/>
      <c r="F532" s="300"/>
    </row>
    <row r="533" spans="1:6" ht="25.5" x14ac:dyDescent="0.25">
      <c r="A533" s="384"/>
      <c r="B533" s="324" t="s">
        <v>482</v>
      </c>
      <c r="C533" s="297"/>
      <c r="D533" s="298"/>
      <c r="E533" s="299"/>
      <c r="F533" s="300"/>
    </row>
    <row r="534" spans="1:6" ht="25.5" x14ac:dyDescent="0.25">
      <c r="A534" s="384"/>
      <c r="B534" s="326" t="s">
        <v>483</v>
      </c>
      <c r="C534" s="297"/>
      <c r="D534" s="298"/>
      <c r="E534" s="299"/>
      <c r="F534" s="300"/>
    </row>
    <row r="535" spans="1:6" x14ac:dyDescent="0.25">
      <c r="A535" s="384"/>
      <c r="B535" s="324" t="s">
        <v>484</v>
      </c>
      <c r="C535" s="297"/>
      <c r="D535" s="298"/>
      <c r="E535" s="299"/>
      <c r="F535" s="300"/>
    </row>
    <row r="536" spans="1:6" x14ac:dyDescent="0.25">
      <c r="A536" s="384"/>
      <c r="B536" s="313" t="s">
        <v>485</v>
      </c>
      <c r="C536" s="293" t="s">
        <v>93</v>
      </c>
      <c r="D536" s="294">
        <v>1</v>
      </c>
      <c r="E536" s="295">
        <v>0</v>
      </c>
      <c r="F536" s="296">
        <f>D536*E536</f>
        <v>0</v>
      </c>
    </row>
    <row r="537" spans="1:6" x14ac:dyDescent="0.25">
      <c r="A537" s="384"/>
      <c r="B537" s="290"/>
      <c r="C537" s="297"/>
      <c r="D537" s="298"/>
      <c r="E537" s="299"/>
      <c r="F537" s="300"/>
    </row>
    <row r="538" spans="1:6" x14ac:dyDescent="0.25">
      <c r="A538" s="384">
        <v>2.13</v>
      </c>
      <c r="B538" s="431" t="s">
        <v>486</v>
      </c>
      <c r="C538" s="290"/>
      <c r="D538" s="290"/>
      <c r="E538" s="234"/>
      <c r="F538" s="216">
        <f>IF(N(C538)=0,0,"Kn")</f>
        <v>0</v>
      </c>
    </row>
    <row r="539" spans="1:6" x14ac:dyDescent="0.25">
      <c r="A539" s="384"/>
      <c r="B539" s="431"/>
      <c r="C539" s="290"/>
      <c r="D539" s="290"/>
      <c r="E539" s="234"/>
      <c r="F539" s="216">
        <f>IF(N(C539)=0,0,"Kn")</f>
        <v>0</v>
      </c>
    </row>
    <row r="540" spans="1:6" x14ac:dyDescent="0.25">
      <c r="A540" s="384"/>
      <c r="B540" s="431"/>
      <c r="C540" s="290"/>
      <c r="D540" s="290"/>
      <c r="E540" s="234"/>
      <c r="F540" s="216">
        <f>IF(N(C540)=0,0,"Kn")</f>
        <v>0</v>
      </c>
    </row>
    <row r="541" spans="1:6" x14ac:dyDescent="0.25">
      <c r="A541" s="384"/>
      <c r="B541" s="431"/>
      <c r="C541" s="290"/>
      <c r="D541" s="290"/>
      <c r="E541" s="234"/>
      <c r="F541" s="216"/>
    </row>
    <row r="542" spans="1:6" x14ac:dyDescent="0.25">
      <c r="A542" s="384"/>
      <c r="B542" s="431"/>
      <c r="C542" s="290"/>
      <c r="D542" s="290"/>
      <c r="E542" s="234"/>
      <c r="F542" s="216"/>
    </row>
    <row r="543" spans="1:6" x14ac:dyDescent="0.25">
      <c r="A543" s="384"/>
      <c r="B543" s="431"/>
      <c r="C543" s="301"/>
      <c r="D543" s="301"/>
      <c r="E543" s="299"/>
      <c r="F543" s="302"/>
    </row>
    <row r="544" spans="1:6" x14ac:dyDescent="0.25">
      <c r="A544" s="384"/>
      <c r="B544" s="330" t="s">
        <v>487</v>
      </c>
      <c r="C544" s="293" t="s">
        <v>93</v>
      </c>
      <c r="D544" s="294">
        <v>1</v>
      </c>
      <c r="E544" s="295">
        <v>0</v>
      </c>
      <c r="F544" s="296">
        <f>D544*E544</f>
        <v>0</v>
      </c>
    </row>
    <row r="545" spans="1:6" x14ac:dyDescent="0.25">
      <c r="A545" s="384"/>
      <c r="B545" s="330"/>
      <c r="C545" s="297"/>
      <c r="D545" s="298"/>
      <c r="E545" s="299"/>
      <c r="F545" s="300"/>
    </row>
    <row r="546" spans="1:6" x14ac:dyDescent="0.25">
      <c r="A546" s="384">
        <v>2.14</v>
      </c>
      <c r="B546" s="431" t="s">
        <v>488</v>
      </c>
      <c r="C546" s="290"/>
      <c r="D546" s="290"/>
      <c r="E546" s="234"/>
      <c r="F546" s="216">
        <f>IF(N(C546)=0,0,"Kn")</f>
        <v>0</v>
      </c>
    </row>
    <row r="547" spans="1:6" x14ac:dyDescent="0.25">
      <c r="A547" s="384"/>
      <c r="B547" s="431"/>
      <c r="C547" s="290"/>
      <c r="D547" s="290"/>
      <c r="E547" s="234"/>
      <c r="F547" s="216">
        <f>IF(N(C547)=0,0,"Kn")</f>
        <v>0</v>
      </c>
    </row>
    <row r="548" spans="1:6" x14ac:dyDescent="0.25">
      <c r="A548" s="384"/>
      <c r="B548" s="431"/>
      <c r="C548" s="290"/>
      <c r="D548" s="290"/>
      <c r="E548" s="234"/>
      <c r="F548" s="216">
        <f>IF(N(C548)=0,0,"Kn")</f>
        <v>0</v>
      </c>
    </row>
    <row r="549" spans="1:6" x14ac:dyDescent="0.25">
      <c r="A549" s="384"/>
      <c r="B549" s="431"/>
      <c r="C549" s="290"/>
      <c r="D549" s="290"/>
      <c r="E549" s="234"/>
      <c r="F549" s="216"/>
    </row>
    <row r="550" spans="1:6" x14ac:dyDescent="0.25">
      <c r="A550" s="384"/>
      <c r="B550" s="431"/>
      <c r="C550" s="290"/>
      <c r="D550" s="290"/>
      <c r="E550" s="234"/>
      <c r="F550" s="216"/>
    </row>
    <row r="551" spans="1:6" hidden="1" x14ac:dyDescent="0.25">
      <c r="A551" s="384"/>
      <c r="B551" s="431"/>
      <c r="C551" s="301"/>
      <c r="D551" s="301"/>
      <c r="E551" s="299"/>
      <c r="F551" s="302"/>
    </row>
    <row r="552" spans="1:6" x14ac:dyDescent="0.25">
      <c r="A552" s="384"/>
      <c r="B552" s="176" t="s">
        <v>503</v>
      </c>
      <c r="C552" s="297"/>
      <c r="D552" s="298"/>
      <c r="E552" s="299"/>
      <c r="F552" s="300"/>
    </row>
    <row r="553" spans="1:6" x14ac:dyDescent="0.25">
      <c r="A553" s="384"/>
      <c r="B553" s="331" t="s">
        <v>490</v>
      </c>
      <c r="C553" s="297"/>
      <c r="D553" s="298"/>
      <c r="E553" s="299"/>
      <c r="F553" s="300"/>
    </row>
    <row r="554" spans="1:6" x14ac:dyDescent="0.25">
      <c r="A554" s="384"/>
      <c r="B554" s="330" t="s">
        <v>491</v>
      </c>
      <c r="C554" s="297"/>
      <c r="D554" s="298"/>
      <c r="E554" s="299"/>
      <c r="F554" s="300"/>
    </row>
    <row r="555" spans="1:6" x14ac:dyDescent="0.25">
      <c r="A555" s="384"/>
      <c r="B555" s="332" t="s">
        <v>492</v>
      </c>
      <c r="C555" s="297"/>
      <c r="D555" s="298"/>
      <c r="E555" s="299"/>
      <c r="F555" s="300"/>
    </row>
    <row r="556" spans="1:6" x14ac:dyDescent="0.25">
      <c r="A556" s="384"/>
      <c r="B556" s="330" t="s">
        <v>504</v>
      </c>
      <c r="C556" s="297"/>
      <c r="D556" s="298"/>
      <c r="E556" s="299"/>
      <c r="F556" s="300"/>
    </row>
    <row r="557" spans="1:6" x14ac:dyDescent="0.25">
      <c r="A557" s="384"/>
      <c r="B557" s="330" t="s">
        <v>505</v>
      </c>
      <c r="C557" s="297"/>
      <c r="D557" s="298"/>
      <c r="E557" s="299"/>
      <c r="F557" s="300"/>
    </row>
    <row r="558" spans="1:6" x14ac:dyDescent="0.25">
      <c r="A558" s="384"/>
      <c r="B558" s="330" t="s">
        <v>392</v>
      </c>
      <c r="C558" s="293" t="s">
        <v>93</v>
      </c>
      <c r="D558" s="294">
        <v>2</v>
      </c>
      <c r="E558" s="295">
        <v>0</v>
      </c>
      <c r="F558" s="296">
        <f>D558*E558</f>
        <v>0</v>
      </c>
    </row>
    <row r="559" spans="1:6" x14ac:dyDescent="0.25">
      <c r="A559" s="384"/>
      <c r="B559" s="290"/>
      <c r="C559" s="297"/>
      <c r="D559" s="298"/>
      <c r="E559" s="299"/>
      <c r="F559" s="300"/>
    </row>
    <row r="560" spans="1:6" x14ac:dyDescent="0.25">
      <c r="A560" s="384">
        <v>2.15</v>
      </c>
      <c r="B560" s="432" t="s">
        <v>394</v>
      </c>
      <c r="C560" s="301"/>
      <c r="D560" s="301"/>
      <c r="E560" s="299"/>
      <c r="F560" s="302"/>
    </row>
    <row r="561" spans="1:6" x14ac:dyDescent="0.25">
      <c r="A561" s="384"/>
      <c r="B561" s="432"/>
      <c r="C561" s="301"/>
      <c r="D561" s="301"/>
      <c r="E561" s="299"/>
      <c r="F561" s="302"/>
    </row>
    <row r="562" spans="1:6" x14ac:dyDescent="0.25">
      <c r="A562" s="384"/>
      <c r="B562" s="432"/>
      <c r="C562" s="301"/>
      <c r="D562" s="301"/>
      <c r="E562" s="299"/>
      <c r="F562" s="302"/>
    </row>
    <row r="563" spans="1:6" x14ac:dyDescent="0.25">
      <c r="A563" s="384"/>
      <c r="B563" s="432"/>
      <c r="C563" s="301"/>
      <c r="D563" s="301"/>
      <c r="E563" s="299"/>
      <c r="F563" s="302"/>
    </row>
    <row r="564" spans="1:6" x14ac:dyDescent="0.25">
      <c r="A564" s="384"/>
      <c r="B564" s="432"/>
      <c r="C564" s="301"/>
      <c r="D564" s="301"/>
      <c r="E564" s="299"/>
      <c r="F564" s="302"/>
    </row>
    <row r="565" spans="1:6" x14ac:dyDescent="0.25">
      <c r="A565" s="384"/>
      <c r="B565" s="432"/>
      <c r="C565" s="301"/>
      <c r="D565" s="301"/>
      <c r="E565" s="299"/>
      <c r="F565" s="302"/>
    </row>
    <row r="566" spans="1:6" x14ac:dyDescent="0.25">
      <c r="A566" s="384"/>
      <c r="B566" s="432"/>
      <c r="C566" s="301"/>
      <c r="D566" s="301"/>
      <c r="E566" s="299"/>
      <c r="F566" s="302"/>
    </row>
    <row r="567" spans="1:6" ht="0.75" customHeight="1" x14ac:dyDescent="0.25">
      <c r="A567" s="384"/>
      <c r="B567" s="432"/>
      <c r="C567" s="301"/>
      <c r="D567" s="301"/>
      <c r="E567" s="299"/>
      <c r="F567" s="302"/>
    </row>
    <row r="568" spans="1:6" x14ac:dyDescent="0.25">
      <c r="A568" s="384"/>
      <c r="B568" s="318" t="s">
        <v>432</v>
      </c>
      <c r="C568" s="284"/>
      <c r="D568" s="284"/>
      <c r="E568" s="314"/>
      <c r="F568" s="315">
        <f>D568*E568</f>
        <v>0</v>
      </c>
    </row>
    <row r="569" spans="1:6" x14ac:dyDescent="0.25">
      <c r="A569" s="384"/>
      <c r="B569" s="319" t="s">
        <v>433</v>
      </c>
      <c r="C569" s="319"/>
      <c r="D569" s="319"/>
      <c r="E569" s="280"/>
      <c r="F569" s="279"/>
    </row>
    <row r="570" spans="1:6" x14ac:dyDescent="0.25">
      <c r="A570" s="384"/>
      <c r="B570" s="319" t="s">
        <v>434</v>
      </c>
      <c r="C570" s="319"/>
      <c r="D570" s="319"/>
      <c r="E570" s="280"/>
      <c r="F570" s="279"/>
    </row>
    <row r="571" spans="1:6" x14ac:dyDescent="0.25">
      <c r="A571" s="384"/>
      <c r="B571" s="320" t="s">
        <v>398</v>
      </c>
      <c r="C571" s="279"/>
      <c r="D571" s="279"/>
      <c r="E571" s="280"/>
      <c r="F571" s="279"/>
    </row>
    <row r="572" spans="1:6" x14ac:dyDescent="0.25">
      <c r="A572" s="384"/>
      <c r="B572" s="321" t="s">
        <v>399</v>
      </c>
      <c r="C572" s="321"/>
      <c r="D572" s="321"/>
      <c r="E572" s="280"/>
      <c r="F572" s="279"/>
    </row>
    <row r="573" spans="1:6" x14ac:dyDescent="0.25">
      <c r="A573" s="384"/>
      <c r="B573" s="321" t="s">
        <v>400</v>
      </c>
      <c r="C573" s="321"/>
      <c r="D573" s="321"/>
      <c r="E573" s="280"/>
      <c r="F573" s="279"/>
    </row>
    <row r="574" spans="1:6" x14ac:dyDescent="0.25">
      <c r="A574" s="384"/>
      <c r="B574" s="321" t="s">
        <v>401</v>
      </c>
      <c r="C574" s="321"/>
      <c r="D574" s="321"/>
      <c r="E574" s="280"/>
      <c r="F574" s="279"/>
    </row>
    <row r="575" spans="1:6" x14ac:dyDescent="0.25">
      <c r="A575" s="384"/>
      <c r="B575" s="322" t="s">
        <v>402</v>
      </c>
      <c r="C575" s="279"/>
      <c r="D575" s="279"/>
      <c r="E575" s="280"/>
      <c r="F575" s="279"/>
    </row>
    <row r="576" spans="1:6" x14ac:dyDescent="0.25">
      <c r="A576" s="384"/>
      <c r="B576" s="323" t="s">
        <v>403</v>
      </c>
      <c r="C576" s="321"/>
      <c r="D576" s="321"/>
      <c r="E576" s="280"/>
      <c r="F576" s="279"/>
    </row>
    <row r="577" spans="1:6" x14ac:dyDescent="0.25">
      <c r="A577" s="384"/>
      <c r="B577" s="321" t="s">
        <v>404</v>
      </c>
      <c r="C577" s="293" t="s">
        <v>93</v>
      </c>
      <c r="D577" s="294">
        <v>2</v>
      </c>
      <c r="E577" s="295">
        <v>0</v>
      </c>
      <c r="F577" s="296">
        <f>D577*E577</f>
        <v>0</v>
      </c>
    </row>
    <row r="578" spans="1:6" x14ac:dyDescent="0.25">
      <c r="A578" s="384"/>
      <c r="B578" s="321"/>
      <c r="C578" s="297"/>
      <c r="D578" s="298"/>
      <c r="E578" s="299"/>
      <c r="F578" s="300"/>
    </row>
    <row r="579" spans="1:6" x14ac:dyDescent="0.25">
      <c r="A579" s="384"/>
      <c r="B579" s="290"/>
      <c r="C579" s="297"/>
      <c r="D579" s="298"/>
      <c r="E579" s="299"/>
      <c r="F579" s="300"/>
    </row>
    <row r="580" spans="1:6" x14ac:dyDescent="0.25">
      <c r="A580" s="384"/>
      <c r="B580" s="318" t="s">
        <v>395</v>
      </c>
      <c r="C580" s="284"/>
      <c r="D580" s="284"/>
      <c r="E580" s="314"/>
      <c r="F580" s="315">
        <f>D580*E580</f>
        <v>0</v>
      </c>
    </row>
    <row r="581" spans="1:6" x14ac:dyDescent="0.25">
      <c r="A581" s="384"/>
      <c r="B581" s="319" t="s">
        <v>396</v>
      </c>
      <c r="C581" s="319"/>
      <c r="D581" s="319"/>
      <c r="E581" s="280"/>
      <c r="F581" s="279"/>
    </row>
    <row r="582" spans="1:6" x14ac:dyDescent="0.25">
      <c r="A582" s="384"/>
      <c r="B582" s="319" t="s">
        <v>397</v>
      </c>
      <c r="C582" s="319"/>
      <c r="D582" s="319"/>
      <c r="E582" s="280"/>
      <c r="F582" s="279"/>
    </row>
    <row r="583" spans="1:6" x14ac:dyDescent="0.25">
      <c r="A583" s="384"/>
      <c r="B583" s="320" t="s">
        <v>398</v>
      </c>
      <c r="C583" s="279"/>
      <c r="D583" s="279"/>
      <c r="E583" s="280"/>
      <c r="F583" s="279"/>
    </row>
    <row r="584" spans="1:6" x14ac:dyDescent="0.25">
      <c r="A584" s="384"/>
      <c r="B584" s="321" t="s">
        <v>399</v>
      </c>
      <c r="C584" s="321"/>
      <c r="D584" s="321"/>
      <c r="E584" s="280"/>
      <c r="F584" s="279"/>
    </row>
    <row r="585" spans="1:6" x14ac:dyDescent="0.25">
      <c r="A585" s="384"/>
      <c r="B585" s="321" t="s">
        <v>400</v>
      </c>
      <c r="C585" s="321"/>
      <c r="D585" s="321"/>
      <c r="E585" s="280"/>
      <c r="F585" s="279"/>
    </row>
    <row r="586" spans="1:6" x14ac:dyDescent="0.25">
      <c r="A586" s="384"/>
      <c r="B586" s="321" t="s">
        <v>401</v>
      </c>
      <c r="C586" s="321"/>
      <c r="D586" s="321"/>
      <c r="E586" s="280"/>
      <c r="F586" s="279"/>
    </row>
    <row r="587" spans="1:6" x14ac:dyDescent="0.25">
      <c r="A587" s="384"/>
      <c r="B587" s="322" t="s">
        <v>402</v>
      </c>
      <c r="C587" s="279"/>
      <c r="D587" s="279"/>
      <c r="E587" s="280"/>
      <c r="F587" s="279"/>
    </row>
    <row r="588" spans="1:6" x14ac:dyDescent="0.25">
      <c r="A588" s="384"/>
      <c r="B588" s="323" t="s">
        <v>403</v>
      </c>
      <c r="C588" s="321"/>
      <c r="D588" s="321"/>
      <c r="E588" s="280"/>
      <c r="F588" s="279"/>
    </row>
    <row r="589" spans="1:6" x14ac:dyDescent="0.25">
      <c r="A589" s="384"/>
      <c r="B589" s="321" t="s">
        <v>404</v>
      </c>
      <c r="C589" s="293" t="s">
        <v>93</v>
      </c>
      <c r="D589" s="294">
        <v>4</v>
      </c>
      <c r="E589" s="295">
        <v>0</v>
      </c>
      <c r="F589" s="296">
        <f>D589*E589</f>
        <v>0</v>
      </c>
    </row>
    <row r="590" spans="1:6" x14ac:dyDescent="0.25">
      <c r="A590" s="384"/>
      <c r="B590" s="321"/>
      <c r="C590" s="297"/>
      <c r="D590" s="298"/>
      <c r="E590" s="299"/>
      <c r="F590" s="300"/>
    </row>
    <row r="591" spans="1:6" x14ac:dyDescent="0.25">
      <c r="A591" s="384">
        <v>2.16222</v>
      </c>
      <c r="B591" s="432" t="s">
        <v>514</v>
      </c>
      <c r="C591" s="301"/>
      <c r="D591" s="301"/>
      <c r="E591" s="299"/>
      <c r="F591" s="302"/>
    </row>
    <row r="592" spans="1:6" x14ac:dyDescent="0.25">
      <c r="A592" s="384"/>
      <c r="B592" s="432"/>
      <c r="C592" s="301"/>
      <c r="D592" s="301"/>
      <c r="E592" s="299"/>
      <c r="F592" s="302"/>
    </row>
    <row r="593" spans="1:6" x14ac:dyDescent="0.25">
      <c r="A593" s="384"/>
      <c r="B593" s="432"/>
      <c r="C593" s="302"/>
      <c r="D593" s="302"/>
      <c r="E593" s="302"/>
      <c r="F593" s="302"/>
    </row>
    <row r="594" spans="1:6" x14ac:dyDescent="0.25">
      <c r="A594" s="384"/>
      <c r="B594" s="432"/>
      <c r="C594" s="297"/>
      <c r="D594" s="298"/>
      <c r="E594" s="299"/>
      <c r="F594" s="300"/>
    </row>
    <row r="595" spans="1:6" x14ac:dyDescent="0.25">
      <c r="A595" s="384"/>
      <c r="B595" s="432"/>
      <c r="C595" s="293" t="s">
        <v>93</v>
      </c>
      <c r="D595" s="294">
        <v>31</v>
      </c>
      <c r="E595" s="295">
        <v>0</v>
      </c>
      <c r="F595" s="296">
        <f>D595*E595</f>
        <v>0</v>
      </c>
    </row>
    <row r="596" spans="1:6" x14ac:dyDescent="0.25">
      <c r="A596" s="384"/>
      <c r="B596" s="321"/>
      <c r="C596" s="297"/>
      <c r="D596" s="298"/>
      <c r="E596" s="299"/>
      <c r="F596" s="300"/>
    </row>
    <row r="597" spans="1:6" x14ac:dyDescent="0.25">
      <c r="A597" s="384">
        <v>2.17</v>
      </c>
      <c r="B597" s="432" t="s">
        <v>515</v>
      </c>
      <c r="C597" s="301"/>
      <c r="D597" s="301"/>
      <c r="E597" s="299"/>
      <c r="F597" s="302"/>
    </row>
    <row r="598" spans="1:6" x14ac:dyDescent="0.25">
      <c r="A598" s="384"/>
      <c r="B598" s="432"/>
      <c r="C598" s="301"/>
      <c r="D598" s="301"/>
      <c r="E598" s="299"/>
      <c r="F598" s="302"/>
    </row>
    <row r="599" spans="1:6" x14ac:dyDescent="0.25">
      <c r="A599" s="384"/>
      <c r="B599" s="432"/>
      <c r="C599" s="301"/>
      <c r="D599" s="301"/>
      <c r="E599" s="299"/>
      <c r="F599" s="302"/>
    </row>
    <row r="600" spans="1:6" x14ac:dyDescent="0.25">
      <c r="A600" s="384"/>
      <c r="B600" s="432"/>
      <c r="C600" s="301"/>
      <c r="D600" s="301"/>
      <c r="E600" s="299"/>
      <c r="F600" s="302"/>
    </row>
    <row r="601" spans="1:6" x14ac:dyDescent="0.25">
      <c r="A601" s="384"/>
      <c r="B601" s="432"/>
      <c r="C601" s="301"/>
      <c r="D601" s="301"/>
      <c r="E601" s="299"/>
      <c r="F601" s="302"/>
    </row>
    <row r="602" spans="1:6" x14ac:dyDescent="0.25">
      <c r="A602" s="384"/>
      <c r="B602" s="432"/>
      <c r="C602" s="301"/>
      <c r="D602" s="301"/>
      <c r="E602" s="299"/>
      <c r="F602" s="302"/>
    </row>
    <row r="603" spans="1:6" x14ac:dyDescent="0.25">
      <c r="A603" s="384"/>
      <c r="B603" s="434" t="s">
        <v>516</v>
      </c>
      <c r="C603" s="291"/>
      <c r="D603" s="291"/>
      <c r="E603" s="234"/>
      <c r="F603" s="216">
        <f>IF(N(C603)=0,0,"Kn")</f>
        <v>0</v>
      </c>
    </row>
    <row r="604" spans="1:6" x14ac:dyDescent="0.25">
      <c r="A604" s="384"/>
      <c r="B604" s="434"/>
      <c r="C604" s="291"/>
      <c r="D604" s="291"/>
      <c r="E604" s="234"/>
      <c r="F604" s="216">
        <f>IF(N(C604)=0,0,"Kn")</f>
        <v>0</v>
      </c>
    </row>
    <row r="605" spans="1:6" x14ac:dyDescent="0.25">
      <c r="A605" s="384"/>
      <c r="B605" s="434"/>
      <c r="C605" s="291"/>
      <c r="D605" s="291"/>
      <c r="E605" s="234"/>
      <c r="F605" s="216">
        <f>IF(N(C605)=0,0,"Kn")</f>
        <v>0</v>
      </c>
    </row>
    <row r="606" spans="1:6" x14ac:dyDescent="0.25">
      <c r="A606" s="384"/>
      <c r="B606" s="434"/>
      <c r="C606" s="291"/>
      <c r="D606" s="291"/>
      <c r="E606" s="234"/>
      <c r="F606" s="216">
        <f>IF(N(C606)=0,0,"Kn")</f>
        <v>0</v>
      </c>
    </row>
    <row r="607" spans="1:6" x14ac:dyDescent="0.25">
      <c r="A607" s="384"/>
      <c r="B607" s="432" t="s">
        <v>517</v>
      </c>
      <c r="C607" s="301"/>
      <c r="D607" s="301"/>
      <c r="E607" s="299"/>
      <c r="F607" s="302"/>
    </row>
    <row r="608" spans="1:6" x14ac:dyDescent="0.25">
      <c r="A608" s="384"/>
      <c r="B608" s="432"/>
      <c r="C608" s="301"/>
      <c r="D608" s="301"/>
      <c r="E608" s="299"/>
      <c r="F608" s="302"/>
    </row>
    <row r="609" spans="1:6" x14ac:dyDescent="0.25">
      <c r="A609" s="384"/>
      <c r="B609" s="432"/>
      <c r="C609" s="301"/>
      <c r="D609" s="301"/>
      <c r="E609" s="299"/>
      <c r="F609" s="302"/>
    </row>
    <row r="610" spans="1:6" x14ac:dyDescent="0.25">
      <c r="A610" s="384"/>
      <c r="B610" s="432"/>
      <c r="C610" s="301"/>
      <c r="D610" s="301"/>
      <c r="E610" s="299"/>
      <c r="F610" s="302"/>
    </row>
    <row r="611" spans="1:6" x14ac:dyDescent="0.25">
      <c r="A611" s="384"/>
      <c r="B611" s="432"/>
      <c r="C611" s="301"/>
      <c r="D611" s="301"/>
      <c r="E611" s="299"/>
      <c r="F611" s="302"/>
    </row>
    <row r="612" spans="1:6" x14ac:dyDescent="0.25">
      <c r="A612" s="384"/>
      <c r="B612" s="432"/>
      <c r="C612" s="301"/>
      <c r="D612" s="301"/>
      <c r="E612" s="299"/>
      <c r="F612" s="302"/>
    </row>
    <row r="613" spans="1:6" x14ac:dyDescent="0.25">
      <c r="A613" s="384"/>
      <c r="B613" s="301" t="s">
        <v>518</v>
      </c>
      <c r="C613" s="293" t="s">
        <v>519</v>
      </c>
      <c r="D613" s="294">
        <v>265</v>
      </c>
      <c r="E613" s="295">
        <v>0</v>
      </c>
      <c r="F613" s="296">
        <f>D613*E613</f>
        <v>0</v>
      </c>
    </row>
    <row r="614" spans="1:6" x14ac:dyDescent="0.25">
      <c r="A614" s="384"/>
      <c r="B614" s="301" t="s">
        <v>520</v>
      </c>
      <c r="C614" s="293" t="s">
        <v>519</v>
      </c>
      <c r="D614" s="294">
        <v>310</v>
      </c>
      <c r="E614" s="295">
        <v>0</v>
      </c>
      <c r="F614" s="296">
        <f>D614*E614</f>
        <v>0</v>
      </c>
    </row>
    <row r="615" spans="1:6" x14ac:dyDescent="0.25">
      <c r="A615" s="384"/>
      <c r="B615" s="301" t="s">
        <v>521</v>
      </c>
      <c r="C615" s="293" t="s">
        <v>519</v>
      </c>
      <c r="D615" s="294">
        <v>45</v>
      </c>
      <c r="E615" s="295">
        <v>0</v>
      </c>
      <c r="F615" s="296">
        <f>D615*E615</f>
        <v>0</v>
      </c>
    </row>
    <row r="616" spans="1:6" x14ac:dyDescent="0.25">
      <c r="A616" s="384"/>
      <c r="B616" s="301"/>
      <c r="C616" s="302"/>
      <c r="D616" s="302"/>
      <c r="E616" s="299"/>
      <c r="F616" s="302"/>
    </row>
    <row r="617" spans="1:6" x14ac:dyDescent="0.25">
      <c r="A617" s="384">
        <v>2.1800000000000002</v>
      </c>
      <c r="B617" s="434" t="s">
        <v>522</v>
      </c>
      <c r="C617" s="291"/>
      <c r="D617" s="291"/>
      <c r="E617" s="234"/>
      <c r="F617" s="216">
        <f>IF(N(C617)=0,0,"Kn")</f>
        <v>0</v>
      </c>
    </row>
    <row r="618" spans="1:6" x14ac:dyDescent="0.25">
      <c r="A618" s="384"/>
      <c r="B618" s="434"/>
      <c r="C618" s="291"/>
      <c r="D618" s="291"/>
      <c r="E618" s="234"/>
      <c r="F618" s="216">
        <f>IF(N(C618)=0,0,"Kn")</f>
        <v>0</v>
      </c>
    </row>
    <row r="619" spans="1:6" x14ac:dyDescent="0.25">
      <c r="A619" s="384"/>
      <c r="B619" s="434"/>
      <c r="C619" s="293" t="s">
        <v>523</v>
      </c>
      <c r="D619" s="294">
        <v>80</v>
      </c>
      <c r="E619" s="295">
        <v>0</v>
      </c>
      <c r="F619" s="296">
        <f>D619*E619</f>
        <v>0</v>
      </c>
    </row>
    <row r="620" spans="1:6" x14ac:dyDescent="0.25">
      <c r="A620" s="384"/>
      <c r="B620" s="151"/>
      <c r="C620" s="151"/>
      <c r="D620" s="216" t="str">
        <f>IF(OR(C620="",C620=1),"","a")</f>
        <v/>
      </c>
      <c r="E620" s="234"/>
      <c r="F620" s="216">
        <f>IF(N(C620)=0,0,"Kn")</f>
        <v>0</v>
      </c>
    </row>
    <row r="621" spans="1:6" x14ac:dyDescent="0.25">
      <c r="A621" s="384">
        <v>2.19</v>
      </c>
      <c r="B621" s="434" t="s">
        <v>524</v>
      </c>
      <c r="C621" s="291"/>
      <c r="D621" s="291"/>
      <c r="E621" s="234"/>
      <c r="F621" s="216"/>
    </row>
    <row r="622" spans="1:6" x14ac:dyDescent="0.25">
      <c r="A622" s="384"/>
      <c r="B622" s="434"/>
      <c r="C622" s="291"/>
      <c r="D622" s="291"/>
      <c r="E622" s="234"/>
      <c r="F622" s="216"/>
    </row>
    <row r="623" spans="1:6" x14ac:dyDescent="0.25">
      <c r="A623" s="384"/>
      <c r="B623" s="434"/>
      <c r="C623" s="293" t="s">
        <v>523</v>
      </c>
      <c r="D623" s="294">
        <v>6</v>
      </c>
      <c r="E623" s="295">
        <v>0</v>
      </c>
      <c r="F623" s="296">
        <f>D623*E623</f>
        <v>0</v>
      </c>
    </row>
    <row r="624" spans="1:6" x14ac:dyDescent="0.25">
      <c r="A624" s="384"/>
      <c r="B624" s="291"/>
      <c r="C624" s="151"/>
      <c r="D624" s="216"/>
      <c r="E624" s="234"/>
      <c r="F624" s="216"/>
    </row>
    <row r="625" spans="1:6" x14ac:dyDescent="0.25">
      <c r="A625" s="384">
        <v>2.2000000000000002</v>
      </c>
      <c r="B625" s="432" t="s">
        <v>525</v>
      </c>
      <c r="C625" s="301"/>
      <c r="D625" s="301"/>
      <c r="E625" s="299"/>
      <c r="F625" s="302"/>
    </row>
    <row r="626" spans="1:6" x14ac:dyDescent="0.25">
      <c r="A626" s="384"/>
      <c r="B626" s="432"/>
      <c r="C626" s="301"/>
      <c r="D626" s="301"/>
      <c r="E626" s="299"/>
      <c r="F626" s="302"/>
    </row>
    <row r="627" spans="1:6" x14ac:dyDescent="0.25">
      <c r="A627" s="384"/>
      <c r="B627" s="432"/>
      <c r="C627" s="301"/>
      <c r="D627" s="301"/>
      <c r="E627" s="299"/>
      <c r="F627" s="302"/>
    </row>
    <row r="628" spans="1:6" x14ac:dyDescent="0.25">
      <c r="A628" s="384"/>
      <c r="B628" s="301" t="s">
        <v>526</v>
      </c>
      <c r="C628" s="293" t="s">
        <v>519</v>
      </c>
      <c r="D628" s="294">
        <v>215</v>
      </c>
      <c r="E628" s="295">
        <v>0</v>
      </c>
      <c r="F628" s="296">
        <f>D628*E628</f>
        <v>0</v>
      </c>
    </row>
    <row r="629" spans="1:6" x14ac:dyDescent="0.25">
      <c r="A629" s="384"/>
      <c r="B629" s="301"/>
      <c r="C629" s="302"/>
      <c r="D629" s="333"/>
      <c r="E629" s="299"/>
      <c r="F629" s="333"/>
    </row>
    <row r="630" spans="1:6" x14ac:dyDescent="0.25">
      <c r="A630" s="384">
        <v>2.21</v>
      </c>
      <c r="B630" s="291" t="s">
        <v>527</v>
      </c>
      <c r="C630" s="293" t="s">
        <v>93</v>
      </c>
      <c r="D630" s="294">
        <v>1</v>
      </c>
      <c r="E630" s="295">
        <v>0</v>
      </c>
      <c r="F630" s="296">
        <f>D630*E630</f>
        <v>0</v>
      </c>
    </row>
    <row r="631" spans="1:6" x14ac:dyDescent="0.25">
      <c r="A631" s="384"/>
      <c r="B631" s="291"/>
      <c r="C631" s="151"/>
      <c r="D631" s="151"/>
      <c r="E631" s="234"/>
      <c r="F631" s="151"/>
    </row>
    <row r="632" spans="1:6" x14ac:dyDescent="0.25">
      <c r="A632" s="384">
        <v>2.2200000000000002</v>
      </c>
      <c r="B632" s="432" t="s">
        <v>528</v>
      </c>
      <c r="C632" s="301"/>
      <c r="D632" s="301"/>
      <c r="E632" s="299"/>
      <c r="F632" s="302"/>
    </row>
    <row r="633" spans="1:6" x14ac:dyDescent="0.25">
      <c r="A633" s="384"/>
      <c r="B633" s="432"/>
      <c r="C633" s="301"/>
      <c r="D633" s="301"/>
      <c r="E633" s="299"/>
      <c r="F633" s="302"/>
    </row>
    <row r="634" spans="1:6" x14ac:dyDescent="0.25">
      <c r="A634" s="384"/>
      <c r="B634" s="432"/>
      <c r="C634" s="293" t="s">
        <v>93</v>
      </c>
      <c r="D634" s="294">
        <v>1</v>
      </c>
      <c r="E634" s="295">
        <v>0</v>
      </c>
      <c r="F634" s="296">
        <f>D634*E634</f>
        <v>0</v>
      </c>
    </row>
    <row r="635" spans="1:6" x14ac:dyDescent="0.25">
      <c r="A635" s="384"/>
      <c r="B635" s="301"/>
      <c r="C635" s="297"/>
      <c r="D635" s="298"/>
      <c r="E635" s="299"/>
      <c r="F635" s="300"/>
    </row>
    <row r="636" spans="1:6" x14ac:dyDescent="0.25">
      <c r="A636" s="384">
        <v>2.23</v>
      </c>
      <c r="B636" s="432" t="s">
        <v>529</v>
      </c>
      <c r="C636" s="301"/>
      <c r="D636" s="301"/>
      <c r="E636" s="299"/>
      <c r="F636" s="302"/>
    </row>
    <row r="637" spans="1:6" x14ac:dyDescent="0.25">
      <c r="A637" s="384"/>
      <c r="B637" s="432"/>
      <c r="C637" s="301"/>
      <c r="D637" s="301"/>
      <c r="E637" s="299"/>
      <c r="F637" s="302"/>
    </row>
    <row r="638" spans="1:6" x14ac:dyDescent="0.25">
      <c r="A638" s="384"/>
      <c r="B638" s="432"/>
      <c r="C638" s="297"/>
      <c r="D638" s="298"/>
      <c r="E638" s="299"/>
      <c r="F638" s="300"/>
    </row>
    <row r="639" spans="1:6" x14ac:dyDescent="0.25">
      <c r="A639" s="384"/>
      <c r="B639" s="301" t="s">
        <v>530</v>
      </c>
      <c r="C639" s="293" t="s">
        <v>519</v>
      </c>
      <c r="D639" s="294">
        <v>12</v>
      </c>
      <c r="E639" s="295">
        <v>0</v>
      </c>
      <c r="F639" s="296">
        <f>D639*E639</f>
        <v>0</v>
      </c>
    </row>
    <row r="640" spans="1:6" x14ac:dyDescent="0.25">
      <c r="A640" s="384"/>
      <c r="B640" s="301" t="s">
        <v>531</v>
      </c>
      <c r="C640" s="293" t="s">
        <v>519</v>
      </c>
      <c r="D640" s="294">
        <v>8</v>
      </c>
      <c r="E640" s="295">
        <v>0</v>
      </c>
      <c r="F640" s="296">
        <f>D640*E640</f>
        <v>0</v>
      </c>
    </row>
    <row r="641" spans="1:6" x14ac:dyDescent="0.25">
      <c r="A641" s="384"/>
      <c r="B641" s="301" t="s">
        <v>532</v>
      </c>
      <c r="C641" s="293" t="s">
        <v>519</v>
      </c>
      <c r="D641" s="294">
        <v>8</v>
      </c>
      <c r="E641" s="295">
        <v>0</v>
      </c>
      <c r="F641" s="296">
        <f>D641*E641</f>
        <v>0</v>
      </c>
    </row>
    <row r="642" spans="1:6" x14ac:dyDescent="0.25">
      <c r="A642" s="384"/>
      <c r="B642" s="301"/>
      <c r="C642" s="297"/>
      <c r="D642" s="298"/>
      <c r="E642" s="299"/>
      <c r="F642" s="300"/>
    </row>
    <row r="643" spans="1:6" x14ac:dyDescent="0.25">
      <c r="A643" s="384">
        <v>2.2400000000000002</v>
      </c>
      <c r="B643" s="432" t="s">
        <v>533</v>
      </c>
      <c r="C643" s="301"/>
      <c r="D643" s="301"/>
      <c r="E643" s="299"/>
      <c r="F643" s="302"/>
    </row>
    <row r="644" spans="1:6" x14ac:dyDescent="0.25">
      <c r="A644" s="384"/>
      <c r="B644" s="432"/>
      <c r="C644" s="301"/>
      <c r="D644" s="301"/>
      <c r="E644" s="299"/>
      <c r="F644" s="302"/>
    </row>
    <row r="645" spans="1:6" x14ac:dyDescent="0.25">
      <c r="A645" s="384"/>
      <c r="B645" s="432"/>
      <c r="C645" s="302"/>
      <c r="D645" s="302"/>
      <c r="E645" s="302"/>
      <c r="F645" s="302"/>
    </row>
    <row r="646" spans="1:6" x14ac:dyDescent="0.25">
      <c r="A646" s="384"/>
      <c r="B646" s="301" t="s">
        <v>534</v>
      </c>
      <c r="C646" s="293" t="s">
        <v>519</v>
      </c>
      <c r="D646" s="294">
        <v>12</v>
      </c>
      <c r="E646" s="295">
        <v>0</v>
      </c>
      <c r="F646" s="296">
        <f>D646*E646</f>
        <v>0</v>
      </c>
    </row>
    <row r="647" spans="1:6" x14ac:dyDescent="0.25">
      <c r="A647" s="384"/>
      <c r="B647" s="301" t="s">
        <v>535</v>
      </c>
      <c r="C647" s="293" t="s">
        <v>519</v>
      </c>
      <c r="D647" s="294">
        <v>8</v>
      </c>
      <c r="E647" s="295">
        <v>0</v>
      </c>
      <c r="F647" s="296">
        <f>D647*E647</f>
        <v>0</v>
      </c>
    </row>
    <row r="648" spans="1:6" x14ac:dyDescent="0.25">
      <c r="A648" s="384"/>
      <c r="B648" s="321"/>
      <c r="C648" s="297"/>
      <c r="D648" s="298"/>
      <c r="E648" s="299"/>
      <c r="F648" s="300"/>
    </row>
    <row r="649" spans="1:6" x14ac:dyDescent="0.25">
      <c r="A649" s="384">
        <v>2.25</v>
      </c>
      <c r="B649" s="436" t="s">
        <v>536</v>
      </c>
      <c r="C649" s="334"/>
      <c r="D649" s="334"/>
      <c r="E649" s="234"/>
      <c r="F649" s="216">
        <f>IF(N(C649)=0,0,"Kn")</f>
        <v>0</v>
      </c>
    </row>
    <row r="650" spans="1:6" x14ac:dyDescent="0.25">
      <c r="A650" s="384"/>
      <c r="B650" s="436"/>
      <c r="C650" s="293" t="s">
        <v>93</v>
      </c>
      <c r="D650" s="294">
        <v>6</v>
      </c>
      <c r="E650" s="295">
        <v>0</v>
      </c>
      <c r="F650" s="296">
        <f>D650*E650</f>
        <v>0</v>
      </c>
    </row>
    <row r="651" spans="1:6" x14ac:dyDescent="0.25">
      <c r="A651" s="384"/>
      <c r="B651" s="151"/>
      <c r="C651" s="151"/>
      <c r="D651" s="216"/>
      <c r="E651" s="234"/>
      <c r="F651" s="216"/>
    </row>
    <row r="652" spans="1:6" x14ac:dyDescent="0.25">
      <c r="A652" s="384">
        <v>2.2599999999999998</v>
      </c>
      <c r="B652" s="291" t="s">
        <v>537</v>
      </c>
      <c r="C652" s="293" t="s">
        <v>93</v>
      </c>
      <c r="D652" s="294">
        <v>1</v>
      </c>
      <c r="E652" s="295">
        <v>0</v>
      </c>
      <c r="F652" s="296">
        <f>D652*E652</f>
        <v>0</v>
      </c>
    </row>
    <row r="653" spans="1:6" x14ac:dyDescent="0.25">
      <c r="A653" s="384"/>
      <c r="B653" s="151"/>
      <c r="C653" s="151"/>
      <c r="D653" s="216"/>
      <c r="E653" s="234"/>
      <c r="F653" s="216"/>
    </row>
    <row r="654" spans="1:6" x14ac:dyDescent="0.25">
      <c r="A654" s="384">
        <v>2.27</v>
      </c>
      <c r="B654" s="291" t="s">
        <v>538</v>
      </c>
      <c r="C654" s="293" t="s">
        <v>93</v>
      </c>
      <c r="D654" s="294">
        <v>1</v>
      </c>
      <c r="E654" s="295">
        <v>0</v>
      </c>
      <c r="F654" s="296">
        <f>D654*E654</f>
        <v>0</v>
      </c>
    </row>
    <row r="655" spans="1:6" x14ac:dyDescent="0.25">
      <c r="A655" s="384"/>
      <c r="B655" s="303"/>
      <c r="C655" s="304"/>
      <c r="D655" s="305"/>
      <c r="E655" s="306"/>
      <c r="F655" s="306"/>
    </row>
    <row r="656" spans="1:6" ht="15.75" thickBot="1" x14ac:dyDescent="0.3">
      <c r="A656" s="384"/>
      <c r="B656" s="307"/>
      <c r="C656" s="304"/>
      <c r="D656" s="305"/>
      <c r="E656" s="306"/>
      <c r="F656" s="306"/>
    </row>
    <row r="657" spans="1:6" ht="15.75" thickBot="1" x14ac:dyDescent="0.3">
      <c r="A657" s="384"/>
      <c r="B657" s="308" t="str">
        <f>"UKUPNO "&amp;ROUNDDOWN(A654,0)</f>
        <v>UKUPNO 2</v>
      </c>
      <c r="C657" s="309"/>
      <c r="D657" s="310"/>
      <c r="E657" s="311"/>
      <c r="F657" s="312">
        <f>SUM(F90:F656)</f>
        <v>0</v>
      </c>
    </row>
    <row r="658" spans="1:6" ht="15.75" thickBot="1" x14ac:dyDescent="0.3">
      <c r="A658" s="383">
        <v>3</v>
      </c>
      <c r="B658" s="288" t="s">
        <v>539</v>
      </c>
      <c r="C658" s="152"/>
      <c r="D658" s="286"/>
      <c r="E658" s="287"/>
      <c r="F658" s="287"/>
    </row>
    <row r="659" spans="1:6" x14ac:dyDescent="0.25">
      <c r="A659" s="384"/>
      <c r="B659" s="289"/>
      <c r="C659" s="152"/>
      <c r="D659" s="286"/>
      <c r="E659" s="287"/>
      <c r="F659" s="287"/>
    </row>
    <row r="660" spans="1:6" x14ac:dyDescent="0.25">
      <c r="A660" s="384">
        <v>3.01</v>
      </c>
      <c r="B660" s="431" t="s">
        <v>365</v>
      </c>
      <c r="C660" s="290"/>
      <c r="D660" s="290"/>
      <c r="E660" s="234"/>
      <c r="F660" s="216">
        <f>IF(N(C660)=0,0,"Kn")</f>
        <v>0</v>
      </c>
    </row>
    <row r="661" spans="1:6" x14ac:dyDescent="0.25">
      <c r="A661" s="384"/>
      <c r="B661" s="431"/>
      <c r="C661" s="290"/>
      <c r="D661" s="290"/>
      <c r="E661" s="234"/>
      <c r="F661" s="216">
        <f>IF(N(C661)=0,0,"Kn")</f>
        <v>0</v>
      </c>
    </row>
    <row r="662" spans="1:6" x14ac:dyDescent="0.25">
      <c r="A662" s="384"/>
      <c r="B662" s="431"/>
      <c r="C662" s="290"/>
      <c r="D662" s="290"/>
      <c r="E662" s="234"/>
      <c r="F662" s="216">
        <f>IF(N(C662)=0,0,"Kn")</f>
        <v>0</v>
      </c>
    </row>
    <row r="663" spans="1:6" x14ac:dyDescent="0.25">
      <c r="A663" s="384"/>
      <c r="B663" s="431"/>
      <c r="C663" s="290"/>
      <c r="D663" s="290"/>
      <c r="E663" s="234"/>
      <c r="F663" s="216"/>
    </row>
    <row r="664" spans="1:6" x14ac:dyDescent="0.25">
      <c r="A664" s="384"/>
      <c r="B664" s="431"/>
      <c r="C664" s="290"/>
      <c r="D664" s="290"/>
      <c r="E664" s="234"/>
      <c r="F664" s="216"/>
    </row>
    <row r="665" spans="1:6" x14ac:dyDescent="0.25">
      <c r="A665" s="384"/>
      <c r="B665" s="431"/>
      <c r="C665" s="301"/>
      <c r="D665" s="301"/>
      <c r="E665" s="299"/>
      <c r="F665" s="302"/>
    </row>
    <row r="666" spans="1:6" x14ac:dyDescent="0.25">
      <c r="A666" s="384"/>
      <c r="B666" s="431"/>
      <c r="C666" s="297"/>
      <c r="D666" s="298"/>
      <c r="E666" s="299"/>
      <c r="F666" s="300"/>
    </row>
    <row r="667" spans="1:6" x14ac:dyDescent="0.25">
      <c r="A667" s="384"/>
      <c r="B667" s="313" t="s">
        <v>436</v>
      </c>
      <c r="C667" s="313"/>
      <c r="D667" s="313"/>
      <c r="E667" s="314"/>
      <c r="F667" s="315">
        <f>D667*E667</f>
        <v>0</v>
      </c>
    </row>
    <row r="668" spans="1:6" x14ac:dyDescent="0.25">
      <c r="A668" s="384"/>
      <c r="B668" s="316" t="s">
        <v>437</v>
      </c>
      <c r="C668" s="313"/>
      <c r="D668" s="313"/>
      <c r="E668" s="314"/>
      <c r="F668" s="315"/>
    </row>
    <row r="669" spans="1:6" x14ac:dyDescent="0.25">
      <c r="A669" s="384"/>
      <c r="B669" s="316" t="s">
        <v>438</v>
      </c>
      <c r="C669" s="313"/>
      <c r="D669" s="313"/>
      <c r="E669" s="314"/>
      <c r="F669" s="315"/>
    </row>
    <row r="670" spans="1:6" x14ac:dyDescent="0.25">
      <c r="A670" s="384"/>
      <c r="B670" s="317" t="s">
        <v>439</v>
      </c>
      <c r="C670" s="313"/>
      <c r="D670" s="313"/>
      <c r="E670" s="314"/>
      <c r="F670" s="315"/>
    </row>
    <row r="671" spans="1:6" x14ac:dyDescent="0.25">
      <c r="A671" s="384"/>
      <c r="B671" s="316" t="s">
        <v>440</v>
      </c>
      <c r="C671" s="313"/>
      <c r="D671" s="313"/>
      <c r="E671" s="314"/>
      <c r="F671" s="315"/>
    </row>
    <row r="672" spans="1:6" x14ac:dyDescent="0.25">
      <c r="A672" s="384"/>
      <c r="B672" s="316" t="s">
        <v>441</v>
      </c>
      <c r="C672" s="313"/>
      <c r="D672" s="313"/>
      <c r="E672" s="314"/>
      <c r="F672" s="315"/>
    </row>
    <row r="673" spans="1:6" x14ac:dyDescent="0.25">
      <c r="A673" s="384"/>
      <c r="B673" s="316" t="s">
        <v>373</v>
      </c>
      <c r="C673" s="313"/>
      <c r="D673" s="313"/>
      <c r="E673" s="314"/>
      <c r="F673" s="315"/>
    </row>
    <row r="674" spans="1:6" x14ac:dyDescent="0.25">
      <c r="A674" s="384"/>
      <c r="B674" s="316" t="s">
        <v>374</v>
      </c>
      <c r="C674" s="313"/>
      <c r="D674" s="313"/>
      <c r="E674" s="314"/>
      <c r="F674" s="315"/>
    </row>
    <row r="675" spans="1:6" x14ac:dyDescent="0.25">
      <c r="A675" s="384"/>
      <c r="B675" s="316" t="s">
        <v>375</v>
      </c>
      <c r="C675" s="313"/>
      <c r="D675" s="313"/>
      <c r="E675" s="314"/>
      <c r="F675" s="315"/>
    </row>
    <row r="676" spans="1:6" x14ac:dyDescent="0.25">
      <c r="A676" s="384"/>
      <c r="B676" s="317" t="s">
        <v>442</v>
      </c>
      <c r="C676" s="313"/>
      <c r="D676" s="313"/>
      <c r="E676" s="314"/>
      <c r="F676" s="315"/>
    </row>
    <row r="677" spans="1:6" x14ac:dyDescent="0.25">
      <c r="A677" s="384"/>
      <c r="B677" s="316" t="s">
        <v>443</v>
      </c>
      <c r="C677" s="313"/>
      <c r="D677" s="313"/>
      <c r="E677" s="314"/>
      <c r="F677" s="315"/>
    </row>
    <row r="678" spans="1:6" x14ac:dyDescent="0.25">
      <c r="A678" s="384"/>
      <c r="B678" s="316" t="s">
        <v>444</v>
      </c>
      <c r="C678" s="313"/>
      <c r="D678" s="313"/>
      <c r="E678" s="314"/>
      <c r="F678" s="315"/>
    </row>
    <row r="679" spans="1:6" x14ac:dyDescent="0.25">
      <c r="A679" s="384"/>
      <c r="B679" s="316" t="s">
        <v>381</v>
      </c>
      <c r="C679" s="313"/>
      <c r="D679" s="313"/>
      <c r="E679" s="314"/>
      <c r="F679" s="315"/>
    </row>
    <row r="680" spans="1:6" x14ac:dyDescent="0.25">
      <c r="A680" s="384"/>
      <c r="B680" s="316" t="s">
        <v>382</v>
      </c>
      <c r="C680" s="313"/>
      <c r="D680" s="313"/>
      <c r="E680" s="314"/>
      <c r="F680" s="315"/>
    </row>
    <row r="681" spans="1:6" x14ac:dyDescent="0.25">
      <c r="A681" s="384"/>
      <c r="B681" s="316" t="s">
        <v>445</v>
      </c>
      <c r="C681" s="313"/>
      <c r="D681" s="313"/>
      <c r="E681" s="314"/>
      <c r="F681" s="315"/>
    </row>
    <row r="682" spans="1:6" x14ac:dyDescent="0.25">
      <c r="A682" s="384"/>
      <c r="B682" s="316" t="s">
        <v>446</v>
      </c>
      <c r="C682" s="313"/>
      <c r="D682" s="313"/>
      <c r="E682" s="314"/>
      <c r="F682" s="315"/>
    </row>
    <row r="683" spans="1:6" x14ac:dyDescent="0.25">
      <c r="A683" s="384"/>
      <c r="B683" s="316" t="s">
        <v>447</v>
      </c>
      <c r="C683" s="313"/>
      <c r="D683" s="313"/>
      <c r="E683" s="314"/>
      <c r="F683" s="315"/>
    </row>
    <row r="684" spans="1:6" x14ac:dyDescent="0.25">
      <c r="A684" s="384"/>
      <c r="B684" s="316" t="s">
        <v>448</v>
      </c>
      <c r="C684" s="313"/>
      <c r="D684" s="313"/>
      <c r="E684" s="314"/>
      <c r="F684" s="315"/>
    </row>
    <row r="685" spans="1:6" x14ac:dyDescent="0.25">
      <c r="A685" s="384"/>
      <c r="B685" s="316" t="s">
        <v>449</v>
      </c>
      <c r="C685" s="313"/>
      <c r="D685" s="313"/>
      <c r="E685" s="314"/>
      <c r="F685" s="315"/>
    </row>
    <row r="686" spans="1:6" ht="26.25" x14ac:dyDescent="0.25">
      <c r="A686" s="384"/>
      <c r="B686" s="316" t="s">
        <v>389</v>
      </c>
      <c r="C686" s="313"/>
      <c r="D686" s="313"/>
      <c r="E686" s="314"/>
      <c r="F686" s="315"/>
    </row>
    <row r="687" spans="1:6" ht="26.25" x14ac:dyDescent="0.25">
      <c r="A687" s="384"/>
      <c r="B687" s="316" t="s">
        <v>390</v>
      </c>
      <c r="C687" s="313"/>
      <c r="D687" s="313"/>
      <c r="E687" s="314"/>
      <c r="F687" s="315"/>
    </row>
    <row r="688" spans="1:6" x14ac:dyDescent="0.25">
      <c r="A688" s="384"/>
      <c r="B688" s="316" t="s">
        <v>450</v>
      </c>
      <c r="C688" s="313"/>
      <c r="D688" s="313"/>
      <c r="E688" s="314"/>
      <c r="F688" s="315"/>
    </row>
    <row r="689" spans="1:6" x14ac:dyDescent="0.25">
      <c r="A689" s="384"/>
      <c r="B689" s="316" t="s">
        <v>451</v>
      </c>
      <c r="C689" s="313"/>
      <c r="D689" s="313"/>
      <c r="E689" s="314"/>
      <c r="F689" s="315"/>
    </row>
    <row r="690" spans="1:6" x14ac:dyDescent="0.25">
      <c r="A690" s="384"/>
      <c r="B690" s="434" t="s">
        <v>393</v>
      </c>
      <c r="C690" s="291"/>
      <c r="D690" s="291"/>
      <c r="E690" s="292"/>
      <c r="F690" s="151"/>
    </row>
    <row r="691" spans="1:6" x14ac:dyDescent="0.25">
      <c r="A691" s="384"/>
      <c r="B691" s="434"/>
      <c r="C691" s="291"/>
      <c r="D691" s="291"/>
      <c r="E691" s="292"/>
      <c r="F691" s="151"/>
    </row>
    <row r="692" spans="1:6" x14ac:dyDescent="0.25">
      <c r="A692" s="384"/>
      <c r="B692" s="434"/>
      <c r="C692" s="293" t="s">
        <v>93</v>
      </c>
      <c r="D692" s="294">
        <v>1</v>
      </c>
      <c r="E692" s="295">
        <v>0</v>
      </c>
      <c r="F692" s="296">
        <f>D692*E692</f>
        <v>0</v>
      </c>
    </row>
    <row r="693" spans="1:6" x14ac:dyDescent="0.25">
      <c r="A693" s="384"/>
      <c r="B693" s="291"/>
      <c r="C693" s="291"/>
      <c r="D693" s="291"/>
      <c r="E693" s="292"/>
      <c r="F693" s="151"/>
    </row>
    <row r="694" spans="1:6" x14ac:dyDescent="0.25">
      <c r="A694" s="384"/>
      <c r="B694" s="432" t="s">
        <v>394</v>
      </c>
      <c r="C694" s="301"/>
      <c r="D694" s="301"/>
      <c r="E694" s="299"/>
      <c r="F694" s="302"/>
    </row>
    <row r="695" spans="1:6" x14ac:dyDescent="0.25">
      <c r="A695" s="384"/>
      <c r="B695" s="432"/>
      <c r="C695" s="301"/>
      <c r="D695" s="301"/>
      <c r="E695" s="299"/>
      <c r="F695" s="302"/>
    </row>
    <row r="696" spans="1:6" x14ac:dyDescent="0.25">
      <c r="A696" s="384"/>
      <c r="B696" s="432"/>
      <c r="C696" s="301"/>
      <c r="D696" s="301"/>
      <c r="E696" s="299"/>
      <c r="F696" s="302"/>
    </row>
    <row r="697" spans="1:6" x14ac:dyDescent="0.25">
      <c r="A697" s="384"/>
      <c r="B697" s="432"/>
      <c r="C697" s="301"/>
      <c r="D697" s="301"/>
      <c r="E697" s="299"/>
      <c r="F697" s="302"/>
    </row>
    <row r="698" spans="1:6" x14ac:dyDescent="0.25">
      <c r="A698" s="384"/>
      <c r="B698" s="432"/>
      <c r="C698" s="301"/>
      <c r="D698" s="301"/>
      <c r="E698" s="299"/>
      <c r="F698" s="302"/>
    </row>
    <row r="699" spans="1:6" x14ac:dyDescent="0.25">
      <c r="A699" s="384"/>
      <c r="B699" s="432"/>
      <c r="C699" s="301"/>
      <c r="D699" s="301"/>
      <c r="E699" s="299"/>
      <c r="F699" s="302"/>
    </row>
    <row r="700" spans="1:6" x14ac:dyDescent="0.25">
      <c r="A700" s="384"/>
      <c r="B700" s="432"/>
      <c r="C700" s="301"/>
      <c r="D700" s="301"/>
      <c r="E700" s="299"/>
      <c r="F700" s="302"/>
    </row>
    <row r="701" spans="1:6" x14ac:dyDescent="0.25">
      <c r="A701" s="384"/>
      <c r="B701" s="432"/>
      <c r="C701" s="301"/>
      <c r="D701" s="301"/>
      <c r="E701" s="299"/>
      <c r="F701" s="302"/>
    </row>
    <row r="702" spans="1:6" x14ac:dyDescent="0.25">
      <c r="A702" s="384"/>
      <c r="B702" s="335" t="s">
        <v>540</v>
      </c>
      <c r="C702" s="284"/>
      <c r="D702" s="284"/>
      <c r="E702" s="314"/>
      <c r="F702" s="315">
        <f>D702*E702</f>
        <v>0</v>
      </c>
    </row>
    <row r="703" spans="1:6" ht="15.75" x14ac:dyDescent="0.25">
      <c r="A703" s="384"/>
      <c r="B703" s="336" t="s">
        <v>541</v>
      </c>
      <c r="C703" s="319"/>
      <c r="D703" s="319"/>
      <c r="E703" s="280"/>
      <c r="F703" s="279"/>
    </row>
    <row r="704" spans="1:6" ht="15.75" x14ac:dyDescent="0.25">
      <c r="A704" s="384"/>
      <c r="B704" s="336" t="s">
        <v>542</v>
      </c>
      <c r="C704" s="319"/>
      <c r="D704" s="319"/>
      <c r="E704" s="280"/>
      <c r="F704" s="279"/>
    </row>
    <row r="705" spans="1:6" x14ac:dyDescent="0.25">
      <c r="A705" s="384"/>
      <c r="B705" s="337" t="s">
        <v>398</v>
      </c>
      <c r="C705" s="279"/>
      <c r="D705" s="279"/>
      <c r="E705" s="280"/>
      <c r="F705" s="279"/>
    </row>
    <row r="706" spans="1:6" ht="25.5" x14ac:dyDescent="0.25">
      <c r="A706" s="384"/>
      <c r="B706" s="338" t="s">
        <v>543</v>
      </c>
      <c r="C706" s="321"/>
      <c r="D706" s="321"/>
      <c r="E706" s="280"/>
      <c r="F706" s="279"/>
    </row>
    <row r="707" spans="1:6" x14ac:dyDescent="0.25">
      <c r="A707" s="384"/>
      <c r="B707" s="338" t="s">
        <v>544</v>
      </c>
      <c r="C707" s="321"/>
      <c r="D707" s="321"/>
      <c r="E707" s="280"/>
      <c r="F707" s="279"/>
    </row>
    <row r="708" spans="1:6" ht="25.5" x14ac:dyDescent="0.25">
      <c r="A708" s="384"/>
      <c r="B708" s="338" t="s">
        <v>545</v>
      </c>
      <c r="C708" s="321"/>
      <c r="D708" s="321"/>
      <c r="E708" s="280"/>
      <c r="F708" s="279"/>
    </row>
    <row r="709" spans="1:6" x14ac:dyDescent="0.25">
      <c r="A709" s="384"/>
      <c r="B709" s="338" t="s">
        <v>546</v>
      </c>
      <c r="C709" s="279"/>
      <c r="D709" s="279"/>
      <c r="E709" s="280"/>
      <c r="F709" s="279"/>
    </row>
    <row r="710" spans="1:6" x14ac:dyDescent="0.25">
      <c r="A710" s="384"/>
      <c r="B710" s="338" t="s">
        <v>547</v>
      </c>
      <c r="C710" s="321"/>
      <c r="D710" s="321"/>
      <c r="E710" s="280"/>
      <c r="F710" s="279"/>
    </row>
    <row r="711" spans="1:6" x14ac:dyDescent="0.25">
      <c r="A711" s="384"/>
      <c r="B711" s="338" t="s">
        <v>548</v>
      </c>
      <c r="C711" s="279"/>
      <c r="D711" s="279"/>
      <c r="E711" s="279"/>
      <c r="F711" s="279"/>
    </row>
    <row r="712" spans="1:6" x14ac:dyDescent="0.25">
      <c r="A712" s="384"/>
      <c r="B712" s="338" t="s">
        <v>549</v>
      </c>
      <c r="C712" s="297"/>
      <c r="D712" s="298"/>
      <c r="E712" s="299"/>
      <c r="F712" s="300"/>
    </row>
    <row r="713" spans="1:6" x14ac:dyDescent="0.25">
      <c r="A713" s="384"/>
      <c r="B713" s="339" t="s">
        <v>550</v>
      </c>
      <c r="C713" s="297"/>
      <c r="D713" s="298"/>
      <c r="E713" s="299"/>
      <c r="F713" s="300"/>
    </row>
    <row r="714" spans="1:6" x14ac:dyDescent="0.25">
      <c r="A714" s="384"/>
      <c r="B714" s="340" t="s">
        <v>551</v>
      </c>
      <c r="C714" s="297"/>
      <c r="D714" s="298"/>
      <c r="E714" s="299"/>
      <c r="F714" s="300"/>
    </row>
    <row r="715" spans="1:6" ht="26.25" x14ac:dyDescent="0.25">
      <c r="A715" s="384"/>
      <c r="B715" s="339" t="s">
        <v>552</v>
      </c>
      <c r="C715" s="293" t="s">
        <v>93</v>
      </c>
      <c r="D715" s="294">
        <v>2</v>
      </c>
      <c r="E715" s="295">
        <v>0</v>
      </c>
      <c r="F715" s="296">
        <f>D715*E715</f>
        <v>0</v>
      </c>
    </row>
    <row r="716" spans="1:6" x14ac:dyDescent="0.25">
      <c r="A716" s="384"/>
      <c r="B716" s="339"/>
      <c r="C716" s="297"/>
      <c r="D716" s="298"/>
      <c r="E716" s="299"/>
      <c r="F716" s="300"/>
    </row>
    <row r="717" spans="1:6" x14ac:dyDescent="0.25">
      <c r="A717" s="384"/>
      <c r="B717" s="321"/>
      <c r="C717" s="297"/>
      <c r="D717" s="298"/>
      <c r="E717" s="299"/>
      <c r="F717" s="300"/>
    </row>
    <row r="718" spans="1:6" x14ac:dyDescent="0.25">
      <c r="A718" s="384">
        <v>3.02</v>
      </c>
      <c r="B718" s="431" t="s">
        <v>435</v>
      </c>
      <c r="C718" s="290"/>
      <c r="D718" s="290"/>
      <c r="E718" s="234"/>
      <c r="F718" s="216">
        <f>IF(N(C718)=0,0,"Kn")</f>
        <v>0</v>
      </c>
    </row>
    <row r="719" spans="1:6" x14ac:dyDescent="0.25">
      <c r="A719" s="384"/>
      <c r="B719" s="431"/>
      <c r="C719" s="290"/>
      <c r="D719" s="290"/>
      <c r="E719" s="234"/>
      <c r="F719" s="216">
        <f>IF(N(C719)=0,0,"Kn")</f>
        <v>0</v>
      </c>
    </row>
    <row r="720" spans="1:6" x14ac:dyDescent="0.25">
      <c r="A720" s="384"/>
      <c r="B720" s="431"/>
      <c r="C720" s="290"/>
      <c r="D720" s="290"/>
      <c r="E720" s="234"/>
      <c r="F720" s="216">
        <f>IF(N(C720)=0,0,"Kn")</f>
        <v>0</v>
      </c>
    </row>
    <row r="721" spans="1:6" x14ac:dyDescent="0.25">
      <c r="A721" s="384"/>
      <c r="B721" s="431"/>
      <c r="C721" s="290"/>
      <c r="D721" s="290"/>
      <c r="E721" s="234"/>
      <c r="F721" s="216"/>
    </row>
    <row r="722" spans="1:6" x14ac:dyDescent="0.25">
      <c r="A722" s="384"/>
      <c r="B722" s="431"/>
      <c r="C722" s="290"/>
      <c r="D722" s="290"/>
      <c r="E722" s="234"/>
      <c r="F722" s="216"/>
    </row>
    <row r="723" spans="1:6" x14ac:dyDescent="0.25">
      <c r="A723" s="384"/>
      <c r="B723" s="431"/>
      <c r="C723" s="301"/>
      <c r="D723" s="301"/>
      <c r="E723" s="299"/>
      <c r="F723" s="302"/>
    </row>
    <row r="724" spans="1:6" x14ac:dyDescent="0.25">
      <c r="A724" s="384"/>
      <c r="B724" s="431"/>
      <c r="C724" s="301"/>
      <c r="D724" s="301"/>
      <c r="E724" s="299"/>
      <c r="F724" s="302"/>
    </row>
    <row r="725" spans="1:6" hidden="1" x14ac:dyDescent="0.25">
      <c r="A725" s="384"/>
      <c r="B725" s="431"/>
      <c r="C725" s="301"/>
      <c r="D725" s="301"/>
      <c r="E725" s="299"/>
      <c r="F725" s="302"/>
    </row>
    <row r="726" spans="1:6" x14ac:dyDescent="0.25">
      <c r="A726" s="384"/>
      <c r="B726" s="313" t="s">
        <v>436</v>
      </c>
      <c r="C726" s="313"/>
      <c r="D726" s="313"/>
      <c r="E726" s="314"/>
      <c r="F726" s="315">
        <f>D726*E726</f>
        <v>0</v>
      </c>
    </row>
    <row r="727" spans="1:6" x14ac:dyDescent="0.25">
      <c r="A727" s="384"/>
      <c r="B727" s="316" t="s">
        <v>437</v>
      </c>
      <c r="C727" s="313"/>
      <c r="D727" s="313"/>
      <c r="E727" s="314"/>
      <c r="F727" s="315"/>
    </row>
    <row r="728" spans="1:6" x14ac:dyDescent="0.25">
      <c r="A728" s="384"/>
      <c r="B728" s="316" t="s">
        <v>438</v>
      </c>
      <c r="C728" s="313"/>
      <c r="D728" s="313"/>
      <c r="E728" s="314"/>
      <c r="F728" s="315"/>
    </row>
    <row r="729" spans="1:6" x14ac:dyDescent="0.25">
      <c r="A729" s="384"/>
      <c r="B729" s="317" t="s">
        <v>439</v>
      </c>
      <c r="C729" s="313"/>
      <c r="D729" s="313"/>
      <c r="E729" s="314"/>
      <c r="F729" s="315"/>
    </row>
    <row r="730" spans="1:6" x14ac:dyDescent="0.25">
      <c r="A730" s="384"/>
      <c r="B730" s="316" t="s">
        <v>440</v>
      </c>
      <c r="C730" s="313"/>
      <c r="D730" s="313"/>
      <c r="E730" s="314"/>
      <c r="F730" s="315"/>
    </row>
    <row r="731" spans="1:6" x14ac:dyDescent="0.25">
      <c r="A731" s="384"/>
      <c r="B731" s="316" t="s">
        <v>441</v>
      </c>
      <c r="C731" s="313"/>
      <c r="D731" s="313"/>
      <c r="E731" s="314"/>
      <c r="F731" s="315"/>
    </row>
    <row r="732" spans="1:6" x14ac:dyDescent="0.25">
      <c r="A732" s="384"/>
      <c r="B732" s="316" t="s">
        <v>373</v>
      </c>
      <c r="C732" s="313"/>
      <c r="D732" s="313"/>
      <c r="E732" s="314"/>
      <c r="F732" s="315"/>
    </row>
    <row r="733" spans="1:6" x14ac:dyDescent="0.25">
      <c r="A733" s="384"/>
      <c r="B733" s="316" t="s">
        <v>374</v>
      </c>
      <c r="C733" s="313"/>
      <c r="D733" s="313"/>
      <c r="E733" s="314"/>
      <c r="F733" s="315"/>
    </row>
    <row r="734" spans="1:6" x14ac:dyDescent="0.25">
      <c r="A734" s="384"/>
      <c r="B734" s="316" t="s">
        <v>375</v>
      </c>
      <c r="C734" s="313"/>
      <c r="D734" s="313"/>
      <c r="E734" s="314"/>
      <c r="F734" s="315"/>
    </row>
    <row r="735" spans="1:6" x14ac:dyDescent="0.25">
      <c r="A735" s="384"/>
      <c r="B735" s="317" t="s">
        <v>442</v>
      </c>
      <c r="C735" s="313"/>
      <c r="D735" s="313"/>
      <c r="E735" s="314"/>
      <c r="F735" s="315"/>
    </row>
    <row r="736" spans="1:6" x14ac:dyDescent="0.25">
      <c r="A736" s="384"/>
      <c r="B736" s="316" t="s">
        <v>443</v>
      </c>
      <c r="C736" s="313"/>
      <c r="D736" s="313"/>
      <c r="E736" s="314"/>
      <c r="F736" s="315"/>
    </row>
    <row r="737" spans="1:6" x14ac:dyDescent="0.25">
      <c r="A737" s="384"/>
      <c r="B737" s="316" t="s">
        <v>444</v>
      </c>
      <c r="C737" s="313"/>
      <c r="D737" s="313"/>
      <c r="E737" s="314"/>
      <c r="F737" s="315"/>
    </row>
    <row r="738" spans="1:6" x14ac:dyDescent="0.25">
      <c r="A738" s="384"/>
      <c r="B738" s="316" t="s">
        <v>381</v>
      </c>
      <c r="C738" s="313"/>
      <c r="D738" s="313"/>
      <c r="E738" s="314"/>
      <c r="F738" s="315"/>
    </row>
    <row r="739" spans="1:6" x14ac:dyDescent="0.25">
      <c r="A739" s="384"/>
      <c r="B739" s="316" t="s">
        <v>382</v>
      </c>
      <c r="C739" s="313"/>
      <c r="D739" s="313"/>
      <c r="E739" s="314"/>
      <c r="F739" s="315"/>
    </row>
    <row r="740" spans="1:6" x14ac:dyDescent="0.25">
      <c r="A740" s="384"/>
      <c r="B740" s="316" t="s">
        <v>445</v>
      </c>
      <c r="C740" s="313"/>
      <c r="D740" s="313"/>
      <c r="E740" s="314"/>
      <c r="F740" s="315"/>
    </row>
    <row r="741" spans="1:6" x14ac:dyDescent="0.25">
      <c r="A741" s="384"/>
      <c r="B741" s="316" t="s">
        <v>446</v>
      </c>
      <c r="C741" s="313"/>
      <c r="D741" s="313"/>
      <c r="E741" s="314"/>
      <c r="F741" s="315"/>
    </row>
    <row r="742" spans="1:6" x14ac:dyDescent="0.25">
      <c r="A742" s="384"/>
      <c r="B742" s="316" t="s">
        <v>447</v>
      </c>
      <c r="C742" s="313"/>
      <c r="D742" s="313"/>
      <c r="E742" s="314"/>
      <c r="F742" s="315"/>
    </row>
    <row r="743" spans="1:6" x14ac:dyDescent="0.25">
      <c r="A743" s="384"/>
      <c r="B743" s="316" t="s">
        <v>448</v>
      </c>
      <c r="C743" s="313"/>
      <c r="D743" s="313"/>
      <c r="E743" s="314"/>
      <c r="F743" s="315"/>
    </row>
    <row r="744" spans="1:6" x14ac:dyDescent="0.25">
      <c r="A744" s="384"/>
      <c r="B744" s="316" t="s">
        <v>449</v>
      </c>
      <c r="C744" s="313"/>
      <c r="D744" s="313"/>
      <c r="E744" s="314"/>
      <c r="F744" s="315"/>
    </row>
    <row r="745" spans="1:6" ht="26.25" x14ac:dyDescent="0.25">
      <c r="A745" s="384"/>
      <c r="B745" s="316" t="s">
        <v>389</v>
      </c>
      <c r="C745" s="313"/>
      <c r="D745" s="313"/>
      <c r="E745" s="314"/>
      <c r="F745" s="315"/>
    </row>
    <row r="746" spans="1:6" ht="26.25" x14ac:dyDescent="0.25">
      <c r="A746" s="384"/>
      <c r="B746" s="316" t="s">
        <v>390</v>
      </c>
      <c r="C746" s="313"/>
      <c r="D746" s="313"/>
      <c r="E746" s="314"/>
      <c r="F746" s="315"/>
    </row>
    <row r="747" spans="1:6" x14ac:dyDescent="0.25">
      <c r="A747" s="384"/>
      <c r="B747" s="316" t="s">
        <v>450</v>
      </c>
      <c r="C747" s="313"/>
      <c r="D747" s="313"/>
      <c r="E747" s="314"/>
      <c r="F747" s="315"/>
    </row>
    <row r="748" spans="1:6" x14ac:dyDescent="0.25">
      <c r="A748" s="384"/>
      <c r="B748" s="316" t="s">
        <v>451</v>
      </c>
      <c r="C748" s="313"/>
      <c r="D748" s="313"/>
      <c r="E748" s="314"/>
      <c r="F748" s="315"/>
    </row>
    <row r="749" spans="1:6" x14ac:dyDescent="0.25">
      <c r="A749" s="384"/>
      <c r="B749" s="434" t="s">
        <v>431</v>
      </c>
      <c r="C749" s="291"/>
      <c r="D749" s="291"/>
      <c r="E749" s="292"/>
      <c r="F749" s="151"/>
    </row>
    <row r="750" spans="1:6" x14ac:dyDescent="0.25">
      <c r="A750" s="384"/>
      <c r="B750" s="434"/>
      <c r="C750" s="291"/>
      <c r="D750" s="291"/>
      <c r="E750" s="292"/>
      <c r="F750" s="151"/>
    </row>
    <row r="751" spans="1:6" x14ac:dyDescent="0.25">
      <c r="A751" s="384"/>
      <c r="B751" s="434"/>
      <c r="C751" s="293" t="s">
        <v>93</v>
      </c>
      <c r="D751" s="294">
        <v>1</v>
      </c>
      <c r="E751" s="295">
        <v>0</v>
      </c>
      <c r="F751" s="296">
        <f>D751*E751</f>
        <v>0</v>
      </c>
    </row>
    <row r="752" spans="1:6" x14ac:dyDescent="0.25">
      <c r="A752" s="384"/>
      <c r="B752" s="291"/>
      <c r="C752" s="291"/>
      <c r="D752" s="291"/>
      <c r="E752" s="292"/>
      <c r="F752" s="151"/>
    </row>
    <row r="753" spans="1:6" x14ac:dyDescent="0.25">
      <c r="A753" s="384"/>
      <c r="B753" s="432" t="s">
        <v>394</v>
      </c>
      <c r="C753" s="301"/>
      <c r="D753" s="301"/>
      <c r="E753" s="299"/>
      <c r="F753" s="302"/>
    </row>
    <row r="754" spans="1:6" x14ac:dyDescent="0.25">
      <c r="A754" s="384"/>
      <c r="B754" s="432"/>
      <c r="C754" s="301"/>
      <c r="D754" s="301"/>
      <c r="E754" s="299"/>
      <c r="F754" s="302"/>
    </row>
    <row r="755" spans="1:6" x14ac:dyDescent="0.25">
      <c r="A755" s="384"/>
      <c r="B755" s="432"/>
      <c r="C755" s="301"/>
      <c r="D755" s="301"/>
      <c r="E755" s="299"/>
      <c r="F755" s="302"/>
    </row>
    <row r="756" spans="1:6" x14ac:dyDescent="0.25">
      <c r="A756" s="384"/>
      <c r="B756" s="432"/>
      <c r="C756" s="301"/>
      <c r="D756" s="301"/>
      <c r="E756" s="299"/>
      <c r="F756" s="302"/>
    </row>
    <row r="757" spans="1:6" x14ac:dyDescent="0.25">
      <c r="A757" s="384"/>
      <c r="B757" s="432"/>
      <c r="C757" s="301"/>
      <c r="D757" s="301"/>
      <c r="E757" s="299"/>
      <c r="F757" s="302"/>
    </row>
    <row r="758" spans="1:6" x14ac:dyDescent="0.25">
      <c r="A758" s="384"/>
      <c r="B758" s="432"/>
      <c r="C758" s="301"/>
      <c r="D758" s="301"/>
      <c r="E758" s="299"/>
      <c r="F758" s="302"/>
    </row>
    <row r="759" spans="1:6" x14ac:dyDescent="0.25">
      <c r="A759" s="384"/>
      <c r="B759" s="432"/>
      <c r="C759" s="301"/>
      <c r="D759" s="301"/>
      <c r="E759" s="299"/>
      <c r="F759" s="302"/>
    </row>
    <row r="760" spans="1:6" ht="0.75" customHeight="1" x14ac:dyDescent="0.25">
      <c r="A760" s="384"/>
      <c r="B760" s="432"/>
      <c r="C760" s="301"/>
      <c r="D760" s="301"/>
      <c r="E760" s="299"/>
      <c r="F760" s="302"/>
    </row>
    <row r="761" spans="1:6" x14ac:dyDescent="0.25">
      <c r="A761" s="384"/>
      <c r="B761" s="318" t="s">
        <v>432</v>
      </c>
      <c r="C761" s="284"/>
      <c r="D761" s="284"/>
      <c r="E761" s="314"/>
      <c r="F761" s="315">
        <f>D761*E761</f>
        <v>0</v>
      </c>
    </row>
    <row r="762" spans="1:6" x14ac:dyDescent="0.25">
      <c r="A762" s="384"/>
      <c r="B762" s="319" t="s">
        <v>433</v>
      </c>
      <c r="C762" s="319"/>
      <c r="D762" s="319"/>
      <c r="E762" s="280"/>
      <c r="F762" s="279"/>
    </row>
    <row r="763" spans="1:6" x14ac:dyDescent="0.25">
      <c r="A763" s="384"/>
      <c r="B763" s="319" t="s">
        <v>434</v>
      </c>
      <c r="C763" s="319"/>
      <c r="D763" s="319"/>
      <c r="E763" s="280"/>
      <c r="F763" s="279"/>
    </row>
    <row r="764" spans="1:6" x14ac:dyDescent="0.25">
      <c r="A764" s="384"/>
      <c r="B764" s="320" t="s">
        <v>398</v>
      </c>
      <c r="C764" s="279"/>
      <c r="D764" s="279"/>
      <c r="E764" s="280"/>
      <c r="F764" s="279"/>
    </row>
    <row r="765" spans="1:6" x14ac:dyDescent="0.25">
      <c r="A765" s="384"/>
      <c r="B765" s="321" t="s">
        <v>399</v>
      </c>
      <c r="C765" s="321"/>
      <c r="D765" s="321"/>
      <c r="E765" s="280"/>
      <c r="F765" s="279"/>
    </row>
    <row r="766" spans="1:6" x14ac:dyDescent="0.25">
      <c r="A766" s="384"/>
      <c r="B766" s="321" t="s">
        <v>400</v>
      </c>
      <c r="C766" s="321"/>
      <c r="D766" s="321"/>
      <c r="E766" s="280"/>
      <c r="F766" s="279"/>
    </row>
    <row r="767" spans="1:6" x14ac:dyDescent="0.25">
      <c r="A767" s="384"/>
      <c r="B767" s="321" t="s">
        <v>401</v>
      </c>
      <c r="C767" s="321"/>
      <c r="D767" s="321"/>
      <c r="E767" s="280"/>
      <c r="F767" s="279"/>
    </row>
    <row r="768" spans="1:6" x14ac:dyDescent="0.25">
      <c r="A768" s="384"/>
      <c r="B768" s="322" t="s">
        <v>402</v>
      </c>
      <c r="C768" s="279"/>
      <c r="D768" s="279"/>
      <c r="E768" s="280"/>
      <c r="F768" s="279"/>
    </row>
    <row r="769" spans="1:6" x14ac:dyDescent="0.25">
      <c r="A769" s="384"/>
      <c r="B769" s="323" t="s">
        <v>403</v>
      </c>
      <c r="C769" s="321"/>
      <c r="D769" s="321"/>
      <c r="E769" s="280"/>
      <c r="F769" s="279"/>
    </row>
    <row r="770" spans="1:6" x14ac:dyDescent="0.25">
      <c r="A770" s="384"/>
      <c r="B770" s="321" t="s">
        <v>404</v>
      </c>
      <c r="C770" s="293" t="s">
        <v>93</v>
      </c>
      <c r="D770" s="294">
        <v>1</v>
      </c>
      <c r="E770" s="295">
        <v>0</v>
      </c>
      <c r="F770" s="296">
        <f>D770*E770</f>
        <v>0</v>
      </c>
    </row>
    <row r="771" spans="1:6" x14ac:dyDescent="0.25">
      <c r="A771" s="384"/>
      <c r="B771" s="321"/>
      <c r="C771" s="297"/>
      <c r="D771" s="298"/>
      <c r="E771" s="299"/>
      <c r="F771" s="300"/>
    </row>
    <row r="772" spans="1:6" x14ac:dyDescent="0.25">
      <c r="A772" s="384"/>
      <c r="B772" s="318" t="s">
        <v>395</v>
      </c>
      <c r="C772" s="284"/>
      <c r="D772" s="284"/>
      <c r="E772" s="314"/>
      <c r="F772" s="315">
        <f>D772*E772</f>
        <v>0</v>
      </c>
    </row>
    <row r="773" spans="1:6" x14ac:dyDescent="0.25">
      <c r="A773" s="384"/>
      <c r="B773" s="319" t="s">
        <v>396</v>
      </c>
      <c r="C773" s="319"/>
      <c r="D773" s="319"/>
      <c r="E773" s="280"/>
      <c r="F773" s="279"/>
    </row>
    <row r="774" spans="1:6" x14ac:dyDescent="0.25">
      <c r="A774" s="384"/>
      <c r="B774" s="319" t="s">
        <v>397</v>
      </c>
      <c r="C774" s="319"/>
      <c r="D774" s="319"/>
      <c r="E774" s="280"/>
      <c r="F774" s="279"/>
    </row>
    <row r="775" spans="1:6" x14ac:dyDescent="0.25">
      <c r="A775" s="384"/>
      <c r="B775" s="320" t="s">
        <v>398</v>
      </c>
      <c r="C775" s="279"/>
      <c r="D775" s="279"/>
      <c r="E775" s="280"/>
      <c r="F775" s="279"/>
    </row>
    <row r="776" spans="1:6" x14ac:dyDescent="0.25">
      <c r="A776" s="384"/>
      <c r="B776" s="321" t="s">
        <v>399</v>
      </c>
      <c r="C776" s="321"/>
      <c r="D776" s="321"/>
      <c r="E776" s="280"/>
      <c r="F776" s="279"/>
    </row>
    <row r="777" spans="1:6" x14ac:dyDescent="0.25">
      <c r="A777" s="384"/>
      <c r="B777" s="321" t="s">
        <v>400</v>
      </c>
      <c r="C777" s="321"/>
      <c r="D777" s="321"/>
      <c r="E777" s="280"/>
      <c r="F777" s="279"/>
    </row>
    <row r="778" spans="1:6" x14ac:dyDescent="0.25">
      <c r="A778" s="384"/>
      <c r="B778" s="321" t="s">
        <v>401</v>
      </c>
      <c r="C778" s="321"/>
      <c r="D778" s="321"/>
      <c r="E778" s="280"/>
      <c r="F778" s="279"/>
    </row>
    <row r="779" spans="1:6" x14ac:dyDescent="0.25">
      <c r="A779" s="384"/>
      <c r="B779" s="322" t="s">
        <v>402</v>
      </c>
      <c r="C779" s="279"/>
      <c r="D779" s="279"/>
      <c r="E779" s="280"/>
      <c r="F779" s="279"/>
    </row>
    <row r="780" spans="1:6" x14ac:dyDescent="0.25">
      <c r="A780" s="384"/>
      <c r="B780" s="323" t="s">
        <v>403</v>
      </c>
      <c r="C780" s="321"/>
      <c r="D780" s="321"/>
      <c r="E780" s="280"/>
      <c r="F780" s="279"/>
    </row>
    <row r="781" spans="1:6" x14ac:dyDescent="0.25">
      <c r="A781" s="384"/>
      <c r="B781" s="321" t="s">
        <v>404</v>
      </c>
      <c r="C781" s="293" t="s">
        <v>93</v>
      </c>
      <c r="D781" s="294">
        <v>1</v>
      </c>
      <c r="E781" s="295">
        <v>0</v>
      </c>
      <c r="F781" s="296">
        <f>D781*E781</f>
        <v>0</v>
      </c>
    </row>
    <row r="782" spans="1:6" x14ac:dyDescent="0.25">
      <c r="A782" s="384"/>
      <c r="B782" s="324"/>
      <c r="C782" s="324"/>
      <c r="D782" s="324"/>
      <c r="E782" s="280"/>
      <c r="F782" s="279"/>
    </row>
    <row r="783" spans="1:6" x14ac:dyDescent="0.25">
      <c r="A783" s="384"/>
      <c r="B783" s="335" t="s">
        <v>540</v>
      </c>
      <c r="C783" s="284"/>
      <c r="D783" s="284"/>
      <c r="E783" s="314"/>
      <c r="F783" s="315">
        <f>D783*E783</f>
        <v>0</v>
      </c>
    </row>
    <row r="784" spans="1:6" ht="15.75" x14ac:dyDescent="0.25">
      <c r="A784" s="384"/>
      <c r="B784" s="336" t="s">
        <v>541</v>
      </c>
      <c r="C784" s="319"/>
      <c r="D784" s="319"/>
      <c r="E784" s="280"/>
      <c r="F784" s="279"/>
    </row>
    <row r="785" spans="1:6" ht="15.75" x14ac:dyDescent="0.25">
      <c r="A785" s="384"/>
      <c r="B785" s="336" t="s">
        <v>542</v>
      </c>
      <c r="C785" s="319"/>
      <c r="D785" s="319"/>
      <c r="E785" s="280"/>
      <c r="F785" s="279"/>
    </row>
    <row r="786" spans="1:6" x14ac:dyDescent="0.25">
      <c r="A786" s="384"/>
      <c r="B786" s="337" t="s">
        <v>398</v>
      </c>
      <c r="C786" s="279"/>
      <c r="D786" s="279"/>
      <c r="E786" s="280"/>
      <c r="F786" s="279"/>
    </row>
    <row r="787" spans="1:6" ht="25.5" x14ac:dyDescent="0.25">
      <c r="A787" s="384"/>
      <c r="B787" s="338" t="s">
        <v>543</v>
      </c>
      <c r="C787" s="321"/>
      <c r="D787" s="321"/>
      <c r="E787" s="280"/>
      <c r="F787" s="279"/>
    </row>
    <row r="788" spans="1:6" x14ac:dyDescent="0.25">
      <c r="A788" s="384"/>
      <c r="B788" s="338" t="s">
        <v>544</v>
      </c>
      <c r="C788" s="321"/>
      <c r="D788" s="321"/>
      <c r="E788" s="280"/>
      <c r="F788" s="279"/>
    </row>
    <row r="789" spans="1:6" ht="25.5" x14ac:dyDescent="0.25">
      <c r="A789" s="384"/>
      <c r="B789" s="338" t="s">
        <v>545</v>
      </c>
      <c r="C789" s="321"/>
      <c r="D789" s="321"/>
      <c r="E789" s="280"/>
      <c r="F789" s="279"/>
    </row>
    <row r="790" spans="1:6" x14ac:dyDescent="0.25">
      <c r="A790" s="384"/>
      <c r="B790" s="338" t="s">
        <v>546</v>
      </c>
      <c r="C790" s="279"/>
      <c r="D790" s="279"/>
      <c r="E790" s="280"/>
      <c r="F790" s="279"/>
    </row>
    <row r="791" spans="1:6" x14ac:dyDescent="0.25">
      <c r="A791" s="384"/>
      <c r="B791" s="338" t="s">
        <v>547</v>
      </c>
      <c r="C791" s="321"/>
      <c r="D791" s="321"/>
      <c r="E791" s="280"/>
      <c r="F791" s="279"/>
    </row>
    <row r="792" spans="1:6" x14ac:dyDescent="0.25">
      <c r="A792" s="384"/>
      <c r="B792" s="338" t="s">
        <v>548</v>
      </c>
      <c r="C792" s="279"/>
      <c r="D792" s="279"/>
      <c r="E792" s="279"/>
      <c r="F792" s="279"/>
    </row>
    <row r="793" spans="1:6" x14ac:dyDescent="0.25">
      <c r="A793" s="384"/>
      <c r="B793" s="338" t="s">
        <v>549</v>
      </c>
      <c r="C793" s="297"/>
      <c r="D793" s="298"/>
      <c r="E793" s="299"/>
      <c r="F793" s="300"/>
    </row>
    <row r="794" spans="1:6" x14ac:dyDescent="0.25">
      <c r="A794" s="384"/>
      <c r="B794" s="339" t="s">
        <v>550</v>
      </c>
      <c r="C794" s="297"/>
      <c r="D794" s="298"/>
      <c r="E794" s="299"/>
      <c r="F794" s="300"/>
    </row>
    <row r="795" spans="1:6" x14ac:dyDescent="0.25">
      <c r="A795" s="384"/>
      <c r="B795" s="340" t="s">
        <v>551</v>
      </c>
      <c r="C795" s="297"/>
      <c r="D795" s="298"/>
      <c r="E795" s="299"/>
      <c r="F795" s="300"/>
    </row>
    <row r="796" spans="1:6" ht="26.25" x14ac:dyDescent="0.25">
      <c r="A796" s="384"/>
      <c r="B796" s="339" t="s">
        <v>552</v>
      </c>
      <c r="C796" s="293" t="s">
        <v>93</v>
      </c>
      <c r="D796" s="294">
        <v>1</v>
      </c>
      <c r="E796" s="295">
        <v>0</v>
      </c>
      <c r="F796" s="296">
        <f>D796*E796</f>
        <v>0</v>
      </c>
    </row>
    <row r="797" spans="1:6" x14ac:dyDescent="0.25">
      <c r="A797" s="384"/>
      <c r="B797" s="324"/>
      <c r="C797" s="324"/>
      <c r="D797" s="324"/>
      <c r="E797" s="280"/>
      <c r="F797" s="279"/>
    </row>
    <row r="798" spans="1:6" x14ac:dyDescent="0.25">
      <c r="A798" s="384">
        <v>3.03</v>
      </c>
      <c r="B798" s="431" t="s">
        <v>435</v>
      </c>
      <c r="C798" s="290"/>
      <c r="D798" s="290"/>
      <c r="E798" s="234"/>
      <c r="F798" s="216">
        <f>IF(N(C798)=0,0,"Kn")</f>
        <v>0</v>
      </c>
    </row>
    <row r="799" spans="1:6" x14ac:dyDescent="0.25">
      <c r="A799" s="384"/>
      <c r="B799" s="431"/>
      <c r="C799" s="290"/>
      <c r="D799" s="290"/>
      <c r="E799" s="234"/>
      <c r="F799" s="216">
        <f>IF(N(C799)=0,0,"Kn")</f>
        <v>0</v>
      </c>
    </row>
    <row r="800" spans="1:6" x14ac:dyDescent="0.25">
      <c r="A800" s="384"/>
      <c r="B800" s="431"/>
      <c r="C800" s="290"/>
      <c r="D800" s="290"/>
      <c r="E800" s="234"/>
      <c r="F800" s="216">
        <f>IF(N(C800)=0,0,"Kn")</f>
        <v>0</v>
      </c>
    </row>
    <row r="801" spans="1:6" x14ac:dyDescent="0.25">
      <c r="A801" s="384"/>
      <c r="B801" s="431"/>
      <c r="C801" s="290"/>
      <c r="D801" s="290"/>
      <c r="E801" s="234"/>
      <c r="F801" s="216"/>
    </row>
    <row r="802" spans="1:6" x14ac:dyDescent="0.25">
      <c r="A802" s="384"/>
      <c r="B802" s="431"/>
      <c r="C802" s="290"/>
      <c r="D802" s="290"/>
      <c r="E802" s="234"/>
      <c r="F802" s="216"/>
    </row>
    <row r="803" spans="1:6" x14ac:dyDescent="0.25">
      <c r="A803" s="384"/>
      <c r="B803" s="431"/>
      <c r="C803" s="301"/>
      <c r="D803" s="301"/>
      <c r="E803" s="299"/>
      <c r="F803" s="302"/>
    </row>
    <row r="804" spans="1:6" ht="13.5" customHeight="1" x14ac:dyDescent="0.25">
      <c r="A804" s="384"/>
      <c r="B804" s="431"/>
      <c r="C804" s="301"/>
      <c r="D804" s="301"/>
      <c r="E804" s="299"/>
      <c r="F804" s="302"/>
    </row>
    <row r="805" spans="1:6" ht="1.5" hidden="1" customHeight="1" x14ac:dyDescent="0.25">
      <c r="A805" s="384"/>
      <c r="B805" s="431"/>
      <c r="C805" s="301"/>
      <c r="D805" s="301"/>
      <c r="E805" s="299"/>
      <c r="F805" s="302"/>
    </row>
    <row r="806" spans="1:6" x14ac:dyDescent="0.25">
      <c r="A806" s="384"/>
      <c r="B806" s="313" t="s">
        <v>436</v>
      </c>
      <c r="C806" s="313"/>
      <c r="D806" s="313"/>
      <c r="E806" s="314"/>
      <c r="F806" s="315">
        <f>D806*E806</f>
        <v>0</v>
      </c>
    </row>
    <row r="807" spans="1:6" x14ac:dyDescent="0.25">
      <c r="A807" s="384"/>
      <c r="B807" s="316" t="s">
        <v>437</v>
      </c>
      <c r="C807" s="313"/>
      <c r="D807" s="313"/>
      <c r="E807" s="314"/>
      <c r="F807" s="315"/>
    </row>
    <row r="808" spans="1:6" x14ac:dyDescent="0.25">
      <c r="A808" s="384"/>
      <c r="B808" s="316" t="s">
        <v>438</v>
      </c>
      <c r="C808" s="313"/>
      <c r="D808" s="313"/>
      <c r="E808" s="314"/>
      <c r="F808" s="315"/>
    </row>
    <row r="809" spans="1:6" x14ac:dyDescent="0.25">
      <c r="A809" s="384"/>
      <c r="B809" s="317" t="s">
        <v>439</v>
      </c>
      <c r="C809" s="313"/>
      <c r="D809" s="313"/>
      <c r="E809" s="314"/>
      <c r="F809" s="315"/>
    </row>
    <row r="810" spans="1:6" x14ac:dyDescent="0.25">
      <c r="A810" s="384"/>
      <c r="B810" s="316" t="s">
        <v>440</v>
      </c>
      <c r="C810" s="313"/>
      <c r="D810" s="313"/>
      <c r="E810" s="314"/>
      <c r="F810" s="315"/>
    </row>
    <row r="811" spans="1:6" x14ac:dyDescent="0.25">
      <c r="A811" s="384"/>
      <c r="B811" s="316" t="s">
        <v>441</v>
      </c>
      <c r="C811" s="313"/>
      <c r="D811" s="313"/>
      <c r="E811" s="314"/>
      <c r="F811" s="315"/>
    </row>
    <row r="812" spans="1:6" x14ac:dyDescent="0.25">
      <c r="A812" s="384"/>
      <c r="B812" s="316" t="s">
        <v>373</v>
      </c>
      <c r="C812" s="313"/>
      <c r="D812" s="313"/>
      <c r="E812" s="314"/>
      <c r="F812" s="315"/>
    </row>
    <row r="813" spans="1:6" x14ac:dyDescent="0.25">
      <c r="A813" s="384"/>
      <c r="B813" s="316" t="s">
        <v>374</v>
      </c>
      <c r="C813" s="313"/>
      <c r="D813" s="313"/>
      <c r="E813" s="314"/>
      <c r="F813" s="315"/>
    </row>
    <row r="814" spans="1:6" x14ac:dyDescent="0.25">
      <c r="A814" s="384"/>
      <c r="B814" s="316" t="s">
        <v>375</v>
      </c>
      <c r="C814" s="313"/>
      <c r="D814" s="313"/>
      <c r="E814" s="314"/>
      <c r="F814" s="315"/>
    </row>
    <row r="815" spans="1:6" x14ac:dyDescent="0.25">
      <c r="A815" s="384"/>
      <c r="B815" s="317" t="s">
        <v>442</v>
      </c>
      <c r="C815" s="313"/>
      <c r="D815" s="313"/>
      <c r="E815" s="314"/>
      <c r="F815" s="315"/>
    </row>
    <row r="816" spans="1:6" x14ac:dyDescent="0.25">
      <c r="A816" s="384"/>
      <c r="B816" s="316" t="s">
        <v>443</v>
      </c>
      <c r="C816" s="313"/>
      <c r="D816" s="313"/>
      <c r="E816" s="314"/>
      <c r="F816" s="315"/>
    </row>
    <row r="817" spans="1:6" x14ac:dyDescent="0.25">
      <c r="A817" s="384"/>
      <c r="B817" s="316" t="s">
        <v>444</v>
      </c>
      <c r="C817" s="313"/>
      <c r="D817" s="313"/>
      <c r="E817" s="314"/>
      <c r="F817" s="315"/>
    </row>
    <row r="818" spans="1:6" x14ac:dyDescent="0.25">
      <c r="A818" s="384"/>
      <c r="B818" s="316" t="s">
        <v>381</v>
      </c>
      <c r="C818" s="313"/>
      <c r="D818" s="313"/>
      <c r="E818" s="314"/>
      <c r="F818" s="315"/>
    </row>
    <row r="819" spans="1:6" x14ac:dyDescent="0.25">
      <c r="A819" s="384"/>
      <c r="B819" s="316" t="s">
        <v>382</v>
      </c>
      <c r="C819" s="313"/>
      <c r="D819" s="313"/>
      <c r="E819" s="314"/>
      <c r="F819" s="315"/>
    </row>
    <row r="820" spans="1:6" x14ac:dyDescent="0.25">
      <c r="A820" s="384"/>
      <c r="B820" s="316" t="s">
        <v>445</v>
      </c>
      <c r="C820" s="313"/>
      <c r="D820" s="313"/>
      <c r="E820" s="314"/>
      <c r="F820" s="315"/>
    </row>
    <row r="821" spans="1:6" x14ac:dyDescent="0.25">
      <c r="A821" s="384"/>
      <c r="B821" s="316" t="s">
        <v>446</v>
      </c>
      <c r="C821" s="313"/>
      <c r="D821" s="313"/>
      <c r="E821" s="314"/>
      <c r="F821" s="315"/>
    </row>
    <row r="822" spans="1:6" x14ac:dyDescent="0.25">
      <c r="A822" s="384"/>
      <c r="B822" s="316" t="s">
        <v>447</v>
      </c>
      <c r="C822" s="313"/>
      <c r="D822" s="313"/>
      <c r="E822" s="314"/>
      <c r="F822" s="315"/>
    </row>
    <row r="823" spans="1:6" x14ac:dyDescent="0.25">
      <c r="A823" s="384"/>
      <c r="B823" s="316" t="s">
        <v>448</v>
      </c>
      <c r="C823" s="313"/>
      <c r="D823" s="313"/>
      <c r="E823" s="314"/>
      <c r="F823" s="315"/>
    </row>
    <row r="824" spans="1:6" x14ac:dyDescent="0.25">
      <c r="A824" s="384"/>
      <c r="B824" s="316" t="s">
        <v>449</v>
      </c>
      <c r="C824" s="313"/>
      <c r="D824" s="313"/>
      <c r="E824" s="314"/>
      <c r="F824" s="315"/>
    </row>
    <row r="825" spans="1:6" ht="26.25" x14ac:dyDescent="0.25">
      <c r="A825" s="384"/>
      <c r="B825" s="316" t="s">
        <v>389</v>
      </c>
      <c r="C825" s="313"/>
      <c r="D825" s="313"/>
      <c r="E825" s="314"/>
      <c r="F825" s="315"/>
    </row>
    <row r="826" spans="1:6" ht="26.25" x14ac:dyDescent="0.25">
      <c r="A826" s="384"/>
      <c r="B826" s="316" t="s">
        <v>390</v>
      </c>
      <c r="C826" s="313"/>
      <c r="D826" s="313"/>
      <c r="E826" s="314"/>
      <c r="F826" s="315"/>
    </row>
    <row r="827" spans="1:6" x14ac:dyDescent="0.25">
      <c r="A827" s="384"/>
      <c r="B827" s="316" t="s">
        <v>450</v>
      </c>
      <c r="C827" s="313"/>
      <c r="D827" s="313"/>
      <c r="E827" s="314"/>
      <c r="F827" s="315"/>
    </row>
    <row r="828" spans="1:6" x14ac:dyDescent="0.25">
      <c r="A828" s="384"/>
      <c r="B828" s="316" t="s">
        <v>451</v>
      </c>
      <c r="C828" s="313"/>
      <c r="D828" s="313"/>
      <c r="E828" s="314"/>
      <c r="F828" s="315"/>
    </row>
    <row r="829" spans="1:6" x14ac:dyDescent="0.25">
      <c r="A829" s="384"/>
      <c r="B829" s="434" t="s">
        <v>431</v>
      </c>
      <c r="C829" s="291"/>
      <c r="D829" s="291"/>
      <c r="E829" s="292"/>
      <c r="F829" s="151"/>
    </row>
    <row r="830" spans="1:6" x14ac:dyDescent="0.25">
      <c r="A830" s="384"/>
      <c r="B830" s="434"/>
      <c r="C830" s="291"/>
      <c r="D830" s="291"/>
      <c r="E830" s="292"/>
      <c r="F830" s="151"/>
    </row>
    <row r="831" spans="1:6" x14ac:dyDescent="0.25">
      <c r="A831" s="384"/>
      <c r="B831" s="434"/>
      <c r="C831" s="293" t="s">
        <v>93</v>
      </c>
      <c r="D831" s="294">
        <v>1</v>
      </c>
      <c r="E831" s="295">
        <v>0</v>
      </c>
      <c r="F831" s="296">
        <f>D831*E831</f>
        <v>0</v>
      </c>
    </row>
    <row r="832" spans="1:6" x14ac:dyDescent="0.25">
      <c r="A832" s="384"/>
      <c r="B832" s="291"/>
      <c r="C832" s="291"/>
      <c r="D832" s="291"/>
      <c r="E832" s="292"/>
      <c r="F832" s="151"/>
    </row>
    <row r="833" spans="1:6" x14ac:dyDescent="0.25">
      <c r="A833" s="384"/>
      <c r="B833" s="432" t="s">
        <v>394</v>
      </c>
      <c r="C833" s="301"/>
      <c r="D833" s="301"/>
      <c r="E833" s="299"/>
      <c r="F833" s="302"/>
    </row>
    <row r="834" spans="1:6" x14ac:dyDescent="0.25">
      <c r="A834" s="384"/>
      <c r="B834" s="432"/>
      <c r="C834" s="301"/>
      <c r="D834" s="301"/>
      <c r="E834" s="299"/>
      <c r="F834" s="302"/>
    </row>
    <row r="835" spans="1:6" x14ac:dyDescent="0.25">
      <c r="A835" s="384"/>
      <c r="B835" s="432"/>
      <c r="C835" s="301"/>
      <c r="D835" s="301"/>
      <c r="E835" s="299"/>
      <c r="F835" s="302"/>
    </row>
    <row r="836" spans="1:6" x14ac:dyDescent="0.25">
      <c r="A836" s="384"/>
      <c r="B836" s="432"/>
      <c r="C836" s="301"/>
      <c r="D836" s="301"/>
      <c r="E836" s="299"/>
      <c r="F836" s="302"/>
    </row>
    <row r="837" spans="1:6" x14ac:dyDescent="0.25">
      <c r="A837" s="384"/>
      <c r="B837" s="432"/>
      <c r="C837" s="301"/>
      <c r="D837" s="301"/>
      <c r="E837" s="299"/>
      <c r="F837" s="302"/>
    </row>
    <row r="838" spans="1:6" x14ac:dyDescent="0.25">
      <c r="A838" s="384"/>
      <c r="B838" s="432"/>
      <c r="C838" s="301"/>
      <c r="D838" s="301"/>
      <c r="E838" s="299"/>
      <c r="F838" s="302"/>
    </row>
    <row r="839" spans="1:6" x14ac:dyDescent="0.25">
      <c r="A839" s="384"/>
      <c r="B839" s="432"/>
      <c r="C839" s="301"/>
      <c r="D839" s="301"/>
      <c r="E839" s="299"/>
      <c r="F839" s="302"/>
    </row>
    <row r="840" spans="1:6" ht="0.75" customHeight="1" x14ac:dyDescent="0.25">
      <c r="A840" s="384"/>
      <c r="B840" s="432"/>
      <c r="C840" s="301"/>
      <c r="D840" s="301"/>
      <c r="E840" s="299"/>
      <c r="F840" s="302"/>
    </row>
    <row r="841" spans="1:6" x14ac:dyDescent="0.25">
      <c r="A841" s="384"/>
      <c r="B841" s="318" t="s">
        <v>432</v>
      </c>
      <c r="C841" s="284"/>
      <c r="D841" s="284"/>
      <c r="E841" s="314"/>
      <c r="F841" s="315">
        <f>D841*E841</f>
        <v>0</v>
      </c>
    </row>
    <row r="842" spans="1:6" x14ac:dyDescent="0.25">
      <c r="A842" s="384"/>
      <c r="B842" s="319" t="s">
        <v>433</v>
      </c>
      <c r="C842" s="319"/>
      <c r="D842" s="319"/>
      <c r="E842" s="280"/>
      <c r="F842" s="279"/>
    </row>
    <row r="843" spans="1:6" x14ac:dyDescent="0.25">
      <c r="A843" s="384"/>
      <c r="B843" s="319" t="s">
        <v>434</v>
      </c>
      <c r="C843" s="319"/>
      <c r="D843" s="319"/>
      <c r="E843" s="280"/>
      <c r="F843" s="279"/>
    </row>
    <row r="844" spans="1:6" x14ac:dyDescent="0.25">
      <c r="A844" s="384"/>
      <c r="B844" s="320" t="s">
        <v>398</v>
      </c>
      <c r="C844" s="279"/>
      <c r="D844" s="279"/>
      <c r="E844" s="280"/>
      <c r="F844" s="279"/>
    </row>
    <row r="845" spans="1:6" x14ac:dyDescent="0.25">
      <c r="A845" s="384"/>
      <c r="B845" s="321" t="s">
        <v>399</v>
      </c>
      <c r="C845" s="321"/>
      <c r="D845" s="321"/>
      <c r="E845" s="280"/>
      <c r="F845" s="279"/>
    </row>
    <row r="846" spans="1:6" x14ac:dyDescent="0.25">
      <c r="A846" s="384"/>
      <c r="B846" s="321" t="s">
        <v>400</v>
      </c>
      <c r="C846" s="321"/>
      <c r="D846" s="321"/>
      <c r="E846" s="280"/>
      <c r="F846" s="279"/>
    </row>
    <row r="847" spans="1:6" x14ac:dyDescent="0.25">
      <c r="A847" s="384"/>
      <c r="B847" s="321" t="s">
        <v>401</v>
      </c>
      <c r="C847" s="321"/>
      <c r="D847" s="321"/>
      <c r="E847" s="280"/>
      <c r="F847" s="279"/>
    </row>
    <row r="848" spans="1:6" x14ac:dyDescent="0.25">
      <c r="A848" s="384"/>
      <c r="B848" s="322" t="s">
        <v>402</v>
      </c>
      <c r="C848" s="279"/>
      <c r="D848" s="279"/>
      <c r="E848" s="280"/>
      <c r="F848" s="279"/>
    </row>
    <row r="849" spans="1:6" x14ac:dyDescent="0.25">
      <c r="A849" s="384"/>
      <c r="B849" s="323" t="s">
        <v>403</v>
      </c>
      <c r="C849" s="321"/>
      <c r="D849" s="321"/>
      <c r="E849" s="280"/>
      <c r="F849" s="279"/>
    </row>
    <row r="850" spans="1:6" x14ac:dyDescent="0.25">
      <c r="A850" s="384"/>
      <c r="B850" s="321" t="s">
        <v>404</v>
      </c>
      <c r="C850" s="293" t="s">
        <v>93</v>
      </c>
      <c r="D850" s="294">
        <v>2</v>
      </c>
      <c r="E850" s="295">
        <v>0</v>
      </c>
      <c r="F850" s="296">
        <f>D850*E850</f>
        <v>0</v>
      </c>
    </row>
    <row r="851" spans="1:6" x14ac:dyDescent="0.25">
      <c r="A851" s="384"/>
      <c r="B851" s="321"/>
      <c r="C851" s="297"/>
      <c r="D851" s="298"/>
      <c r="E851" s="299"/>
      <c r="F851" s="300"/>
    </row>
    <row r="852" spans="1:6" x14ac:dyDescent="0.25">
      <c r="A852" s="384"/>
      <c r="B852" s="318" t="s">
        <v>395</v>
      </c>
      <c r="C852" s="284"/>
      <c r="D852" s="284"/>
      <c r="E852" s="314"/>
      <c r="F852" s="315">
        <f>D852*E852</f>
        <v>0</v>
      </c>
    </row>
    <row r="853" spans="1:6" x14ac:dyDescent="0.25">
      <c r="A853" s="384"/>
      <c r="B853" s="319" t="s">
        <v>396</v>
      </c>
      <c r="C853" s="319"/>
      <c r="D853" s="319"/>
      <c r="E853" s="280"/>
      <c r="F853" s="279"/>
    </row>
    <row r="854" spans="1:6" x14ac:dyDescent="0.25">
      <c r="A854" s="384"/>
      <c r="B854" s="319" t="s">
        <v>397</v>
      </c>
      <c r="C854" s="319"/>
      <c r="D854" s="319"/>
      <c r="E854" s="280"/>
      <c r="F854" s="279"/>
    </row>
    <row r="855" spans="1:6" x14ac:dyDescent="0.25">
      <c r="A855" s="384"/>
      <c r="B855" s="320" t="s">
        <v>398</v>
      </c>
      <c r="C855" s="279"/>
      <c r="D855" s="279"/>
      <c r="E855" s="280"/>
      <c r="F855" s="279"/>
    </row>
    <row r="856" spans="1:6" x14ac:dyDescent="0.25">
      <c r="A856" s="384"/>
      <c r="B856" s="321" t="s">
        <v>399</v>
      </c>
      <c r="C856" s="321"/>
      <c r="D856" s="321"/>
      <c r="E856" s="280"/>
      <c r="F856" s="279"/>
    </row>
    <row r="857" spans="1:6" x14ac:dyDescent="0.25">
      <c r="A857" s="384"/>
      <c r="B857" s="321" t="s">
        <v>400</v>
      </c>
      <c r="C857" s="321"/>
      <c r="D857" s="321"/>
      <c r="E857" s="280"/>
      <c r="F857" s="279"/>
    </row>
    <row r="858" spans="1:6" x14ac:dyDescent="0.25">
      <c r="A858" s="384"/>
      <c r="B858" s="321" t="s">
        <v>401</v>
      </c>
      <c r="C858" s="321"/>
      <c r="D858" s="321"/>
      <c r="E858" s="280"/>
      <c r="F858" s="279"/>
    </row>
    <row r="859" spans="1:6" x14ac:dyDescent="0.25">
      <c r="A859" s="384"/>
      <c r="B859" s="322" t="s">
        <v>402</v>
      </c>
      <c r="C859" s="279"/>
      <c r="D859" s="279"/>
      <c r="E859" s="280"/>
      <c r="F859" s="279"/>
    </row>
    <row r="860" spans="1:6" x14ac:dyDescent="0.25">
      <c r="A860" s="384"/>
      <c r="B860" s="323" t="s">
        <v>403</v>
      </c>
      <c r="C860" s="321"/>
      <c r="D860" s="321"/>
      <c r="E860" s="280"/>
      <c r="F860" s="279"/>
    </row>
    <row r="861" spans="1:6" x14ac:dyDescent="0.25">
      <c r="A861" s="384"/>
      <c r="B861" s="321" t="s">
        <v>404</v>
      </c>
      <c r="C861" s="293" t="s">
        <v>93</v>
      </c>
      <c r="D861" s="294">
        <v>2</v>
      </c>
      <c r="E861" s="295">
        <v>0</v>
      </c>
      <c r="F861" s="296">
        <f>D861*E861</f>
        <v>0</v>
      </c>
    </row>
    <row r="862" spans="1:6" x14ac:dyDescent="0.25">
      <c r="A862" s="384"/>
      <c r="B862" s="324"/>
      <c r="C862" s="324"/>
      <c r="D862" s="324"/>
      <c r="E862" s="280"/>
      <c r="F862" s="279"/>
    </row>
    <row r="863" spans="1:6" x14ac:dyDescent="0.25">
      <c r="A863" s="384">
        <v>3.04</v>
      </c>
      <c r="B863" s="431" t="s">
        <v>435</v>
      </c>
      <c r="C863" s="290"/>
      <c r="D863" s="290"/>
      <c r="E863" s="234"/>
      <c r="F863" s="216">
        <f>IF(N(C863)=0,0,"Kn")</f>
        <v>0</v>
      </c>
    </row>
    <row r="864" spans="1:6" x14ac:dyDescent="0.25">
      <c r="A864" s="384"/>
      <c r="B864" s="431"/>
      <c r="C864" s="290"/>
      <c r="D864" s="290"/>
      <c r="E864" s="234"/>
      <c r="F864" s="216">
        <f>IF(N(C864)=0,0,"Kn")</f>
        <v>0</v>
      </c>
    </row>
    <row r="865" spans="1:6" x14ac:dyDescent="0.25">
      <c r="A865" s="384"/>
      <c r="B865" s="431"/>
      <c r="C865" s="290"/>
      <c r="D865" s="290"/>
      <c r="E865" s="234"/>
      <c r="F865" s="216">
        <f>IF(N(C865)=0,0,"Kn")</f>
        <v>0</v>
      </c>
    </row>
    <row r="866" spans="1:6" x14ac:dyDescent="0.25">
      <c r="A866" s="384"/>
      <c r="B866" s="431"/>
      <c r="C866" s="290"/>
      <c r="D866" s="290"/>
      <c r="E866" s="234"/>
      <c r="F866" s="216"/>
    </row>
    <row r="867" spans="1:6" x14ac:dyDescent="0.25">
      <c r="A867" s="384"/>
      <c r="B867" s="431"/>
      <c r="C867" s="290"/>
      <c r="D867" s="290"/>
      <c r="E867" s="234"/>
      <c r="F867" s="216"/>
    </row>
    <row r="868" spans="1:6" x14ac:dyDescent="0.25">
      <c r="A868" s="384"/>
      <c r="B868" s="431"/>
      <c r="C868" s="301"/>
      <c r="D868" s="301"/>
      <c r="E868" s="299"/>
      <c r="F868" s="302"/>
    </row>
    <row r="869" spans="1:6" x14ac:dyDescent="0.25">
      <c r="A869" s="384"/>
      <c r="B869" s="431"/>
      <c r="C869" s="301"/>
      <c r="D869" s="301"/>
      <c r="E869" s="299"/>
      <c r="F869" s="302"/>
    </row>
    <row r="870" spans="1:6" x14ac:dyDescent="0.25">
      <c r="A870" s="384"/>
      <c r="B870" s="431"/>
      <c r="C870" s="301"/>
      <c r="D870" s="301"/>
      <c r="E870" s="299"/>
      <c r="F870" s="302"/>
    </row>
    <row r="871" spans="1:6" x14ac:dyDescent="0.25">
      <c r="A871" s="384"/>
      <c r="B871" s="313" t="s">
        <v>436</v>
      </c>
      <c r="C871" s="313"/>
      <c r="D871" s="313"/>
      <c r="E871" s="314"/>
      <c r="F871" s="315">
        <f>D871*E871</f>
        <v>0</v>
      </c>
    </row>
    <row r="872" spans="1:6" x14ac:dyDescent="0.25">
      <c r="A872" s="384"/>
      <c r="B872" s="316" t="s">
        <v>437</v>
      </c>
      <c r="C872" s="313"/>
      <c r="D872" s="313"/>
      <c r="E872" s="314"/>
      <c r="F872" s="315"/>
    </row>
    <row r="873" spans="1:6" x14ac:dyDescent="0.25">
      <c r="A873" s="384"/>
      <c r="B873" s="316" t="s">
        <v>438</v>
      </c>
      <c r="C873" s="313"/>
      <c r="D873" s="313"/>
      <c r="E873" s="314"/>
      <c r="F873" s="315"/>
    </row>
    <row r="874" spans="1:6" x14ac:dyDescent="0.25">
      <c r="A874" s="384"/>
      <c r="B874" s="317" t="s">
        <v>439</v>
      </c>
      <c r="C874" s="313"/>
      <c r="D874" s="313"/>
      <c r="E874" s="314"/>
      <c r="F874" s="315"/>
    </row>
    <row r="875" spans="1:6" x14ac:dyDescent="0.25">
      <c r="A875" s="384"/>
      <c r="B875" s="316" t="s">
        <v>440</v>
      </c>
      <c r="C875" s="313"/>
      <c r="D875" s="313"/>
      <c r="E875" s="314"/>
      <c r="F875" s="315"/>
    </row>
    <row r="876" spans="1:6" x14ac:dyDescent="0.25">
      <c r="A876" s="384"/>
      <c r="B876" s="316" t="s">
        <v>441</v>
      </c>
      <c r="C876" s="313"/>
      <c r="D876" s="313"/>
      <c r="E876" s="314"/>
      <c r="F876" s="315"/>
    </row>
    <row r="877" spans="1:6" x14ac:dyDescent="0.25">
      <c r="A877" s="384"/>
      <c r="B877" s="316" t="s">
        <v>373</v>
      </c>
      <c r="C877" s="313"/>
      <c r="D877" s="313"/>
      <c r="E877" s="314"/>
      <c r="F877" s="315"/>
    </row>
    <row r="878" spans="1:6" x14ac:dyDescent="0.25">
      <c r="A878" s="384"/>
      <c r="B878" s="316" t="s">
        <v>374</v>
      </c>
      <c r="C878" s="313"/>
      <c r="D878" s="313"/>
      <c r="E878" s="314"/>
      <c r="F878" s="315"/>
    </row>
    <row r="879" spans="1:6" x14ac:dyDescent="0.25">
      <c r="A879" s="384"/>
      <c r="B879" s="316" t="s">
        <v>375</v>
      </c>
      <c r="C879" s="313"/>
      <c r="D879" s="313"/>
      <c r="E879" s="314"/>
      <c r="F879" s="315"/>
    </row>
    <row r="880" spans="1:6" x14ac:dyDescent="0.25">
      <c r="A880" s="384"/>
      <c r="B880" s="317" t="s">
        <v>442</v>
      </c>
      <c r="C880" s="313"/>
      <c r="D880" s="313"/>
      <c r="E880" s="314"/>
      <c r="F880" s="315"/>
    </row>
    <row r="881" spans="1:6" x14ac:dyDescent="0.25">
      <c r="A881" s="384"/>
      <c r="B881" s="316" t="s">
        <v>443</v>
      </c>
      <c r="C881" s="313"/>
      <c r="D881" s="313"/>
      <c r="E881" s="314"/>
      <c r="F881" s="315"/>
    </row>
    <row r="882" spans="1:6" x14ac:dyDescent="0.25">
      <c r="A882" s="384"/>
      <c r="B882" s="316" t="s">
        <v>444</v>
      </c>
      <c r="C882" s="313"/>
      <c r="D882" s="313"/>
      <c r="E882" s="314"/>
      <c r="F882" s="315"/>
    </row>
    <row r="883" spans="1:6" x14ac:dyDescent="0.25">
      <c r="A883" s="384"/>
      <c r="B883" s="316" t="s">
        <v>381</v>
      </c>
      <c r="C883" s="313"/>
      <c r="D883" s="313"/>
      <c r="E883" s="314"/>
      <c r="F883" s="315"/>
    </row>
    <row r="884" spans="1:6" x14ac:dyDescent="0.25">
      <c r="A884" s="384"/>
      <c r="B884" s="316" t="s">
        <v>382</v>
      </c>
      <c r="C884" s="313"/>
      <c r="D884" s="313"/>
      <c r="E884" s="314"/>
      <c r="F884" s="315"/>
    </row>
    <row r="885" spans="1:6" x14ac:dyDescent="0.25">
      <c r="A885" s="384"/>
      <c r="B885" s="316" t="s">
        <v>445</v>
      </c>
      <c r="C885" s="313"/>
      <c r="D885" s="313"/>
      <c r="E885" s="314"/>
      <c r="F885" s="315"/>
    </row>
    <row r="886" spans="1:6" x14ac:dyDescent="0.25">
      <c r="A886" s="384"/>
      <c r="B886" s="316" t="s">
        <v>446</v>
      </c>
      <c r="C886" s="313"/>
      <c r="D886" s="313"/>
      <c r="E886" s="314"/>
      <c r="F886" s="315"/>
    </row>
    <row r="887" spans="1:6" x14ac:dyDescent="0.25">
      <c r="A887" s="384"/>
      <c r="B887" s="316" t="s">
        <v>447</v>
      </c>
      <c r="C887" s="313"/>
      <c r="D887" s="313"/>
      <c r="E887" s="314"/>
      <c r="F887" s="315"/>
    </row>
    <row r="888" spans="1:6" x14ac:dyDescent="0.25">
      <c r="A888" s="384"/>
      <c r="B888" s="316" t="s">
        <v>448</v>
      </c>
      <c r="C888" s="313"/>
      <c r="D888" s="313"/>
      <c r="E888" s="314"/>
      <c r="F888" s="315"/>
    </row>
    <row r="889" spans="1:6" x14ac:dyDescent="0.25">
      <c r="A889" s="384"/>
      <c r="B889" s="316" t="s">
        <v>449</v>
      </c>
      <c r="C889" s="313"/>
      <c r="D889" s="313"/>
      <c r="E889" s="314"/>
      <c r="F889" s="315"/>
    </row>
    <row r="890" spans="1:6" ht="26.25" x14ac:dyDescent="0.25">
      <c r="A890" s="384"/>
      <c r="B890" s="316" t="s">
        <v>389</v>
      </c>
      <c r="C890" s="313"/>
      <c r="D890" s="313"/>
      <c r="E890" s="314"/>
      <c r="F890" s="315"/>
    </row>
    <row r="891" spans="1:6" ht="26.25" x14ac:dyDescent="0.25">
      <c r="A891" s="384"/>
      <c r="B891" s="316" t="s">
        <v>390</v>
      </c>
      <c r="C891" s="313"/>
      <c r="D891" s="313"/>
      <c r="E891" s="314"/>
      <c r="F891" s="315"/>
    </row>
    <row r="892" spans="1:6" x14ac:dyDescent="0.25">
      <c r="A892" s="384"/>
      <c r="B892" s="316" t="s">
        <v>450</v>
      </c>
      <c r="C892" s="313"/>
      <c r="D892" s="313"/>
      <c r="E892" s="314"/>
      <c r="F892" s="315"/>
    </row>
    <row r="893" spans="1:6" x14ac:dyDescent="0.25">
      <c r="A893" s="384"/>
      <c r="B893" s="316" t="s">
        <v>451</v>
      </c>
      <c r="C893" s="313"/>
      <c r="D893" s="313"/>
      <c r="E893" s="314"/>
      <c r="F893" s="315"/>
    </row>
    <row r="894" spans="1:6" x14ac:dyDescent="0.25">
      <c r="A894" s="384"/>
      <c r="B894" s="434" t="s">
        <v>431</v>
      </c>
      <c r="C894" s="291"/>
      <c r="D894" s="291"/>
      <c r="E894" s="292"/>
      <c r="F894" s="151"/>
    </row>
    <row r="895" spans="1:6" x14ac:dyDescent="0.25">
      <c r="A895" s="384"/>
      <c r="B895" s="434"/>
      <c r="C895" s="291"/>
      <c r="D895" s="291"/>
      <c r="E895" s="292"/>
      <c r="F895" s="151"/>
    </row>
    <row r="896" spans="1:6" x14ac:dyDescent="0.25">
      <c r="A896" s="384"/>
      <c r="B896" s="434"/>
      <c r="C896" s="293" t="s">
        <v>93</v>
      </c>
      <c r="D896" s="294">
        <v>1</v>
      </c>
      <c r="E896" s="295">
        <v>0</v>
      </c>
      <c r="F896" s="296">
        <f>D896*E896</f>
        <v>0</v>
      </c>
    </row>
    <row r="897" spans="1:6" x14ac:dyDescent="0.25">
      <c r="A897" s="384"/>
      <c r="B897" s="291"/>
      <c r="C897" s="291"/>
      <c r="D897" s="291"/>
      <c r="E897" s="292"/>
      <c r="F897" s="151"/>
    </row>
    <row r="898" spans="1:6" x14ac:dyDescent="0.25">
      <c r="A898" s="384"/>
      <c r="B898" s="432" t="s">
        <v>394</v>
      </c>
      <c r="C898" s="301"/>
      <c r="D898" s="301"/>
      <c r="E898" s="299"/>
      <c r="F898" s="302"/>
    </row>
    <row r="899" spans="1:6" x14ac:dyDescent="0.25">
      <c r="A899" s="384"/>
      <c r="B899" s="432"/>
      <c r="C899" s="301"/>
      <c r="D899" s="301"/>
      <c r="E899" s="299"/>
      <c r="F899" s="302"/>
    </row>
    <row r="900" spans="1:6" x14ac:dyDescent="0.25">
      <c r="A900" s="384"/>
      <c r="B900" s="432"/>
      <c r="C900" s="301"/>
      <c r="D900" s="301"/>
      <c r="E900" s="299"/>
      <c r="F900" s="302"/>
    </row>
    <row r="901" spans="1:6" x14ac:dyDescent="0.25">
      <c r="A901" s="384"/>
      <c r="B901" s="432"/>
      <c r="C901" s="301"/>
      <c r="D901" s="301"/>
      <c r="E901" s="299"/>
      <c r="F901" s="302"/>
    </row>
    <row r="902" spans="1:6" x14ac:dyDescent="0.25">
      <c r="A902" s="384"/>
      <c r="B902" s="432"/>
      <c r="C902" s="301"/>
      <c r="D902" s="301"/>
      <c r="E902" s="299"/>
      <c r="F902" s="302"/>
    </row>
    <row r="903" spans="1:6" x14ac:dyDescent="0.25">
      <c r="A903" s="384"/>
      <c r="B903" s="432"/>
      <c r="C903" s="301"/>
      <c r="D903" s="301"/>
      <c r="E903" s="299"/>
      <c r="F903" s="302"/>
    </row>
    <row r="904" spans="1:6" x14ac:dyDescent="0.25">
      <c r="A904" s="384"/>
      <c r="B904" s="432"/>
      <c r="C904" s="301"/>
      <c r="D904" s="301"/>
      <c r="E904" s="299"/>
      <c r="F904" s="302"/>
    </row>
    <row r="905" spans="1:6" hidden="1" x14ac:dyDescent="0.25">
      <c r="A905" s="384"/>
      <c r="B905" s="432"/>
      <c r="C905" s="301"/>
      <c r="D905" s="301"/>
      <c r="E905" s="299"/>
      <c r="F905" s="302"/>
    </row>
    <row r="906" spans="1:6" x14ac:dyDescent="0.25">
      <c r="A906" s="384"/>
      <c r="B906" s="318" t="s">
        <v>496</v>
      </c>
      <c r="C906" s="284"/>
      <c r="D906" s="284"/>
      <c r="E906" s="314"/>
      <c r="F906" s="315">
        <f>D906*E906</f>
        <v>0</v>
      </c>
    </row>
    <row r="907" spans="1:6" x14ac:dyDescent="0.25">
      <c r="A907" s="384"/>
      <c r="B907" s="319" t="s">
        <v>497</v>
      </c>
      <c r="C907" s="319"/>
      <c r="D907" s="319"/>
      <c r="E907" s="280"/>
      <c r="F907" s="279"/>
    </row>
    <row r="908" spans="1:6" x14ac:dyDescent="0.25">
      <c r="A908" s="384"/>
      <c r="B908" s="319" t="s">
        <v>498</v>
      </c>
      <c r="C908" s="319"/>
      <c r="D908" s="319"/>
      <c r="E908" s="280"/>
      <c r="F908" s="279"/>
    </row>
    <row r="909" spans="1:6" x14ac:dyDescent="0.25">
      <c r="A909" s="384"/>
      <c r="B909" s="320" t="s">
        <v>398</v>
      </c>
      <c r="C909" s="279"/>
      <c r="D909" s="279"/>
      <c r="E909" s="280"/>
      <c r="F909" s="279"/>
    </row>
    <row r="910" spans="1:6" x14ac:dyDescent="0.25">
      <c r="A910" s="384"/>
      <c r="B910" s="321" t="s">
        <v>499</v>
      </c>
      <c r="C910" s="321"/>
      <c r="D910" s="321"/>
      <c r="E910" s="280"/>
      <c r="F910" s="279"/>
    </row>
    <row r="911" spans="1:6" x14ac:dyDescent="0.25">
      <c r="A911" s="384"/>
      <c r="B911" s="321" t="s">
        <v>500</v>
      </c>
      <c r="C911" s="321"/>
      <c r="D911" s="321"/>
      <c r="E911" s="280"/>
      <c r="F911" s="279"/>
    </row>
    <row r="912" spans="1:6" x14ac:dyDescent="0.25">
      <c r="A912" s="384"/>
      <c r="B912" s="321" t="s">
        <v>501</v>
      </c>
      <c r="C912" s="321"/>
      <c r="D912" s="321"/>
      <c r="E912" s="280"/>
      <c r="F912" s="279"/>
    </row>
    <row r="913" spans="1:6" x14ac:dyDescent="0.25">
      <c r="A913" s="384"/>
      <c r="B913" s="322" t="s">
        <v>502</v>
      </c>
      <c r="C913" s="279"/>
      <c r="D913" s="279"/>
      <c r="E913" s="280"/>
      <c r="F913" s="279"/>
    </row>
    <row r="914" spans="1:6" x14ac:dyDescent="0.25">
      <c r="A914" s="384"/>
      <c r="B914" s="323" t="s">
        <v>403</v>
      </c>
      <c r="C914" s="321"/>
      <c r="D914" s="321"/>
      <c r="E914" s="280"/>
      <c r="F914" s="279"/>
    </row>
    <row r="915" spans="1:6" x14ac:dyDescent="0.25">
      <c r="A915" s="384"/>
      <c r="B915" s="321" t="s">
        <v>404</v>
      </c>
      <c r="C915" s="293" t="s">
        <v>93</v>
      </c>
      <c r="D915" s="294">
        <v>3</v>
      </c>
      <c r="E915" s="295">
        <v>0</v>
      </c>
      <c r="F915" s="296">
        <f>D915*E915</f>
        <v>0</v>
      </c>
    </row>
    <row r="916" spans="1:6" x14ac:dyDescent="0.25">
      <c r="A916" s="384"/>
      <c r="B916" s="301"/>
      <c r="C916" s="301"/>
      <c r="D916" s="301"/>
      <c r="E916" s="299"/>
      <c r="F916" s="302"/>
    </row>
    <row r="917" spans="1:6" x14ac:dyDescent="0.25">
      <c r="A917" s="384"/>
      <c r="B917" s="335" t="s">
        <v>540</v>
      </c>
      <c r="C917" s="284"/>
      <c r="D917" s="284"/>
      <c r="E917" s="314"/>
      <c r="F917" s="315">
        <f>D917*E917</f>
        <v>0</v>
      </c>
    </row>
    <row r="918" spans="1:6" ht="15.75" x14ac:dyDescent="0.25">
      <c r="A918" s="384"/>
      <c r="B918" s="336" t="s">
        <v>541</v>
      </c>
      <c r="C918" s="319"/>
      <c r="D918" s="319"/>
      <c r="E918" s="280"/>
      <c r="F918" s="279"/>
    </row>
    <row r="919" spans="1:6" ht="15.75" x14ac:dyDescent="0.25">
      <c r="A919" s="384"/>
      <c r="B919" s="336" t="s">
        <v>542</v>
      </c>
      <c r="C919" s="319"/>
      <c r="D919" s="319"/>
      <c r="E919" s="280"/>
      <c r="F919" s="279"/>
    </row>
    <row r="920" spans="1:6" x14ac:dyDescent="0.25">
      <c r="A920" s="384"/>
      <c r="B920" s="337" t="s">
        <v>398</v>
      </c>
      <c r="C920" s="279"/>
      <c r="D920" s="279"/>
      <c r="E920" s="280"/>
      <c r="F920" s="279"/>
    </row>
    <row r="921" spans="1:6" ht="25.5" x14ac:dyDescent="0.25">
      <c r="A921" s="384"/>
      <c r="B921" s="338" t="s">
        <v>543</v>
      </c>
      <c r="C921" s="321"/>
      <c r="D921" s="321"/>
      <c r="E921" s="280"/>
      <c r="F921" s="279"/>
    </row>
    <row r="922" spans="1:6" x14ac:dyDescent="0.25">
      <c r="A922" s="384"/>
      <c r="B922" s="338" t="s">
        <v>544</v>
      </c>
      <c r="C922" s="321"/>
      <c r="D922" s="321"/>
      <c r="E922" s="280"/>
      <c r="F922" s="279"/>
    </row>
    <row r="923" spans="1:6" ht="25.5" x14ac:dyDescent="0.25">
      <c r="A923" s="384"/>
      <c r="B923" s="338" t="s">
        <v>545</v>
      </c>
      <c r="C923" s="321"/>
      <c r="D923" s="321"/>
      <c r="E923" s="280"/>
      <c r="F923" s="279"/>
    </row>
    <row r="924" spans="1:6" x14ac:dyDescent="0.25">
      <c r="A924" s="384"/>
      <c r="B924" s="338" t="s">
        <v>546</v>
      </c>
      <c r="C924" s="279"/>
      <c r="D924" s="279"/>
      <c r="E924" s="280"/>
      <c r="F924" s="279"/>
    </row>
    <row r="925" spans="1:6" x14ac:dyDescent="0.25">
      <c r="A925" s="384"/>
      <c r="B925" s="338" t="s">
        <v>547</v>
      </c>
      <c r="C925" s="321"/>
      <c r="D925" s="321"/>
      <c r="E925" s="280"/>
      <c r="F925" s="279"/>
    </row>
    <row r="926" spans="1:6" x14ac:dyDescent="0.25">
      <c r="A926" s="384"/>
      <c r="B926" s="338" t="s">
        <v>548</v>
      </c>
      <c r="C926" s="279"/>
      <c r="D926" s="279"/>
      <c r="E926" s="279"/>
      <c r="F926" s="279"/>
    </row>
    <row r="927" spans="1:6" x14ac:dyDescent="0.25">
      <c r="A927" s="384"/>
      <c r="B927" s="338" t="s">
        <v>549</v>
      </c>
      <c r="C927" s="297"/>
      <c r="D927" s="298"/>
      <c r="E927" s="299"/>
      <c r="F927" s="300"/>
    </row>
    <row r="928" spans="1:6" x14ac:dyDescent="0.25">
      <c r="A928" s="384"/>
      <c r="B928" s="339" t="s">
        <v>550</v>
      </c>
      <c r="C928" s="297"/>
      <c r="D928" s="298"/>
      <c r="E928" s="299"/>
      <c r="F928" s="300"/>
    </row>
    <row r="929" spans="1:6" x14ac:dyDescent="0.25">
      <c r="A929" s="384"/>
      <c r="B929" s="340" t="s">
        <v>551</v>
      </c>
      <c r="C929" s="297"/>
      <c r="D929" s="298"/>
      <c r="E929" s="299"/>
      <c r="F929" s="300"/>
    </row>
    <row r="930" spans="1:6" ht="26.25" x14ac:dyDescent="0.25">
      <c r="A930" s="384"/>
      <c r="B930" s="339" t="s">
        <v>552</v>
      </c>
      <c r="C930" s="293" t="s">
        <v>93</v>
      </c>
      <c r="D930" s="294">
        <v>1</v>
      </c>
      <c r="E930" s="295">
        <v>0</v>
      </c>
      <c r="F930" s="296">
        <f>D930*E930</f>
        <v>0</v>
      </c>
    </row>
    <row r="931" spans="1:6" x14ac:dyDescent="0.25">
      <c r="A931" s="384"/>
      <c r="B931" s="324"/>
      <c r="C931" s="324"/>
      <c r="D931" s="324"/>
      <c r="E931" s="280"/>
      <c r="F931" s="279"/>
    </row>
    <row r="932" spans="1:6" x14ac:dyDescent="0.25">
      <c r="A932" s="384">
        <v>3.05</v>
      </c>
      <c r="B932" s="431" t="s">
        <v>435</v>
      </c>
      <c r="C932" s="290"/>
      <c r="D932" s="290"/>
      <c r="E932" s="234"/>
      <c r="F932" s="216">
        <f>IF(N(C932)=0,0,"Kn")</f>
        <v>0</v>
      </c>
    </row>
    <row r="933" spans="1:6" x14ac:dyDescent="0.25">
      <c r="A933" s="384"/>
      <c r="B933" s="431"/>
      <c r="C933" s="290"/>
      <c r="D933" s="290"/>
      <c r="E933" s="234"/>
      <c r="F933" s="216">
        <f>IF(N(C933)=0,0,"Kn")</f>
        <v>0</v>
      </c>
    </row>
    <row r="934" spans="1:6" x14ac:dyDescent="0.25">
      <c r="A934" s="384"/>
      <c r="B934" s="431"/>
      <c r="C934" s="290"/>
      <c r="D934" s="290"/>
      <c r="E934" s="234"/>
      <c r="F934" s="216">
        <f>IF(N(C934)=0,0,"Kn")</f>
        <v>0</v>
      </c>
    </row>
    <row r="935" spans="1:6" x14ac:dyDescent="0.25">
      <c r="A935" s="384"/>
      <c r="B935" s="431"/>
      <c r="C935" s="290"/>
      <c r="D935" s="290"/>
      <c r="E935" s="234"/>
      <c r="F935" s="216"/>
    </row>
    <row r="936" spans="1:6" x14ac:dyDescent="0.25">
      <c r="A936" s="384"/>
      <c r="B936" s="431"/>
      <c r="C936" s="290"/>
      <c r="D936" s="290"/>
      <c r="E936" s="234"/>
      <c r="F936" s="216"/>
    </row>
    <row r="937" spans="1:6" x14ac:dyDescent="0.25">
      <c r="A937" s="384"/>
      <c r="B937" s="431"/>
      <c r="C937" s="301"/>
      <c r="D937" s="301"/>
      <c r="E937" s="299"/>
      <c r="F937" s="302"/>
    </row>
    <row r="938" spans="1:6" x14ac:dyDescent="0.25">
      <c r="A938" s="384"/>
      <c r="B938" s="431"/>
      <c r="C938" s="301"/>
      <c r="D938" s="301"/>
      <c r="E938" s="299"/>
      <c r="F938" s="302"/>
    </row>
    <row r="939" spans="1:6" x14ac:dyDescent="0.25">
      <c r="A939" s="384"/>
      <c r="B939" s="431"/>
      <c r="C939" s="301"/>
      <c r="D939" s="301"/>
      <c r="E939" s="299"/>
      <c r="F939" s="302"/>
    </row>
    <row r="940" spans="1:6" x14ac:dyDescent="0.25">
      <c r="A940" s="384"/>
      <c r="B940" s="313" t="s">
        <v>436</v>
      </c>
      <c r="C940" s="313"/>
      <c r="D940" s="313"/>
      <c r="E940" s="314"/>
      <c r="F940" s="315">
        <f>D940*E940</f>
        <v>0</v>
      </c>
    </row>
    <row r="941" spans="1:6" x14ac:dyDescent="0.25">
      <c r="A941" s="384"/>
      <c r="B941" s="316" t="s">
        <v>437</v>
      </c>
      <c r="C941" s="313"/>
      <c r="D941" s="313"/>
      <c r="E941" s="314"/>
      <c r="F941" s="315"/>
    </row>
    <row r="942" spans="1:6" x14ac:dyDescent="0.25">
      <c r="A942" s="384"/>
      <c r="B942" s="316" t="s">
        <v>438</v>
      </c>
      <c r="C942" s="313"/>
      <c r="D942" s="313"/>
      <c r="E942" s="314"/>
      <c r="F942" s="315"/>
    </row>
    <row r="943" spans="1:6" x14ac:dyDescent="0.25">
      <c r="A943" s="384"/>
      <c r="B943" s="317" t="s">
        <v>439</v>
      </c>
      <c r="C943" s="313"/>
      <c r="D943" s="313"/>
      <c r="E943" s="314"/>
      <c r="F943" s="315"/>
    </row>
    <row r="944" spans="1:6" x14ac:dyDescent="0.25">
      <c r="A944" s="384"/>
      <c r="B944" s="316" t="s">
        <v>440</v>
      </c>
      <c r="C944" s="313"/>
      <c r="D944" s="313"/>
      <c r="E944" s="314"/>
      <c r="F944" s="315"/>
    </row>
    <row r="945" spans="1:6" x14ac:dyDescent="0.25">
      <c r="A945" s="384"/>
      <c r="B945" s="316" t="s">
        <v>441</v>
      </c>
      <c r="C945" s="313"/>
      <c r="D945" s="313"/>
      <c r="E945" s="314"/>
      <c r="F945" s="315"/>
    </row>
    <row r="946" spans="1:6" x14ac:dyDescent="0.25">
      <c r="A946" s="384"/>
      <c r="B946" s="316" t="s">
        <v>373</v>
      </c>
      <c r="C946" s="313"/>
      <c r="D946" s="313"/>
      <c r="E946" s="314"/>
      <c r="F946" s="315"/>
    </row>
    <row r="947" spans="1:6" x14ac:dyDescent="0.25">
      <c r="A947" s="384"/>
      <c r="B947" s="316" t="s">
        <v>374</v>
      </c>
      <c r="C947" s="313"/>
      <c r="D947" s="313"/>
      <c r="E947" s="314"/>
      <c r="F947" s="315"/>
    </row>
    <row r="948" spans="1:6" x14ac:dyDescent="0.25">
      <c r="A948" s="384"/>
      <c r="B948" s="316" t="s">
        <v>375</v>
      </c>
      <c r="C948" s="313"/>
      <c r="D948" s="313"/>
      <c r="E948" s="314"/>
      <c r="F948" s="315"/>
    </row>
    <row r="949" spans="1:6" x14ac:dyDescent="0.25">
      <c r="A949" s="384"/>
      <c r="B949" s="317" t="s">
        <v>442</v>
      </c>
      <c r="C949" s="313"/>
      <c r="D949" s="313"/>
      <c r="E949" s="314"/>
      <c r="F949" s="315"/>
    </row>
    <row r="950" spans="1:6" x14ac:dyDescent="0.25">
      <c r="A950" s="384"/>
      <c r="B950" s="316" t="s">
        <v>443</v>
      </c>
      <c r="C950" s="313"/>
      <c r="D950" s="313"/>
      <c r="E950" s="314"/>
      <c r="F950" s="315"/>
    </row>
    <row r="951" spans="1:6" x14ac:dyDescent="0.25">
      <c r="A951" s="384"/>
      <c r="B951" s="316" t="s">
        <v>444</v>
      </c>
      <c r="C951" s="313"/>
      <c r="D951" s="313"/>
      <c r="E951" s="314"/>
      <c r="F951" s="315"/>
    </row>
    <row r="952" spans="1:6" x14ac:dyDescent="0.25">
      <c r="A952" s="384"/>
      <c r="B952" s="316" t="s">
        <v>381</v>
      </c>
      <c r="C952" s="313"/>
      <c r="D952" s="313"/>
      <c r="E952" s="314"/>
      <c r="F952" s="315"/>
    </row>
    <row r="953" spans="1:6" x14ac:dyDescent="0.25">
      <c r="A953" s="384"/>
      <c r="B953" s="316" t="s">
        <v>382</v>
      </c>
      <c r="C953" s="313"/>
      <c r="D953" s="313"/>
      <c r="E953" s="314"/>
      <c r="F953" s="315"/>
    </row>
    <row r="954" spans="1:6" x14ac:dyDescent="0.25">
      <c r="A954" s="384"/>
      <c r="B954" s="316" t="s">
        <v>445</v>
      </c>
      <c r="C954" s="313"/>
      <c r="D954" s="313"/>
      <c r="E954" s="314"/>
      <c r="F954" s="315"/>
    </row>
    <row r="955" spans="1:6" x14ac:dyDescent="0.25">
      <c r="A955" s="384"/>
      <c r="B955" s="316" t="s">
        <v>446</v>
      </c>
      <c r="C955" s="313"/>
      <c r="D955" s="313"/>
      <c r="E955" s="314"/>
      <c r="F955" s="315"/>
    </row>
    <row r="956" spans="1:6" x14ac:dyDescent="0.25">
      <c r="A956" s="384"/>
      <c r="B956" s="316" t="s">
        <v>447</v>
      </c>
      <c r="C956" s="313"/>
      <c r="D956" s="313"/>
      <c r="E956" s="314"/>
      <c r="F956" s="315"/>
    </row>
    <row r="957" spans="1:6" x14ac:dyDescent="0.25">
      <c r="A957" s="384"/>
      <c r="B957" s="316" t="s">
        <v>448</v>
      </c>
      <c r="C957" s="313"/>
      <c r="D957" s="313"/>
      <c r="E957" s="314"/>
      <c r="F957" s="315"/>
    </row>
    <row r="958" spans="1:6" x14ac:dyDescent="0.25">
      <c r="A958" s="384"/>
      <c r="B958" s="316" t="s">
        <v>449</v>
      </c>
      <c r="C958" s="313"/>
      <c r="D958" s="313"/>
      <c r="E958" s="314"/>
      <c r="F958" s="315"/>
    </row>
    <row r="959" spans="1:6" ht="26.25" x14ac:dyDescent="0.25">
      <c r="A959" s="384"/>
      <c r="B959" s="316" t="s">
        <v>389</v>
      </c>
      <c r="C959" s="313"/>
      <c r="D959" s="313"/>
      <c r="E959" s="314"/>
      <c r="F959" s="315"/>
    </row>
    <row r="960" spans="1:6" ht="26.25" x14ac:dyDescent="0.25">
      <c r="A960" s="384"/>
      <c r="B960" s="316" t="s">
        <v>390</v>
      </c>
      <c r="C960" s="313"/>
      <c r="D960" s="313"/>
      <c r="E960" s="314"/>
      <c r="F960" s="315"/>
    </row>
    <row r="961" spans="1:6" x14ac:dyDescent="0.25">
      <c r="A961" s="384"/>
      <c r="B961" s="316" t="s">
        <v>450</v>
      </c>
      <c r="C961" s="313"/>
      <c r="D961" s="313"/>
      <c r="E961" s="314"/>
      <c r="F961" s="315"/>
    </row>
    <row r="962" spans="1:6" x14ac:dyDescent="0.25">
      <c r="A962" s="384"/>
      <c r="B962" s="316" t="s">
        <v>451</v>
      </c>
      <c r="C962" s="313"/>
      <c r="D962" s="313"/>
      <c r="E962" s="314"/>
      <c r="F962" s="315"/>
    </row>
    <row r="963" spans="1:6" x14ac:dyDescent="0.25">
      <c r="A963" s="384"/>
      <c r="B963" s="434" t="s">
        <v>431</v>
      </c>
      <c r="C963" s="291"/>
      <c r="D963" s="291"/>
      <c r="E963" s="292"/>
      <c r="F963" s="151"/>
    </row>
    <row r="964" spans="1:6" ht="15.75" customHeight="1" x14ac:dyDescent="0.25">
      <c r="A964" s="384"/>
      <c r="B964" s="434"/>
      <c r="C964" s="389" t="s">
        <v>93</v>
      </c>
      <c r="D964" s="390">
        <v>1</v>
      </c>
      <c r="E964" s="391">
        <v>0</v>
      </c>
      <c r="F964" s="392">
        <f>D964*E964</f>
        <v>0</v>
      </c>
    </row>
    <row r="965" spans="1:6" hidden="1" x14ac:dyDescent="0.25">
      <c r="A965" s="384"/>
      <c r="B965" s="434"/>
      <c r="C965" s="293" t="s">
        <v>93</v>
      </c>
      <c r="D965" s="294">
        <v>1</v>
      </c>
      <c r="E965" s="295">
        <v>0</v>
      </c>
      <c r="F965" s="296">
        <f>D965*E965</f>
        <v>0</v>
      </c>
    </row>
    <row r="966" spans="1:6" x14ac:dyDescent="0.25">
      <c r="A966" s="384"/>
      <c r="B966" s="291"/>
      <c r="C966" s="291"/>
      <c r="D966" s="291"/>
      <c r="E966" s="292"/>
      <c r="F966" s="151"/>
    </row>
    <row r="967" spans="1:6" x14ac:dyDescent="0.25">
      <c r="A967" s="384"/>
      <c r="B967" s="432" t="s">
        <v>394</v>
      </c>
      <c r="C967" s="301"/>
      <c r="D967" s="301"/>
      <c r="E967" s="299"/>
      <c r="F967" s="302"/>
    </row>
    <row r="968" spans="1:6" x14ac:dyDescent="0.25">
      <c r="A968" s="384"/>
      <c r="B968" s="432"/>
      <c r="C968" s="301"/>
      <c r="D968" s="301"/>
      <c r="E968" s="299"/>
      <c r="F968" s="302"/>
    </row>
    <row r="969" spans="1:6" x14ac:dyDescent="0.25">
      <c r="A969" s="384"/>
      <c r="B969" s="432"/>
      <c r="C969" s="301"/>
      <c r="D969" s="301"/>
      <c r="E969" s="299"/>
      <c r="F969" s="302"/>
    </row>
    <row r="970" spans="1:6" x14ac:dyDescent="0.25">
      <c r="A970" s="384"/>
      <c r="B970" s="432"/>
      <c r="C970" s="301"/>
      <c r="D970" s="301"/>
      <c r="E970" s="299"/>
      <c r="F970" s="302"/>
    </row>
    <row r="971" spans="1:6" x14ac:dyDescent="0.25">
      <c r="A971" s="384"/>
      <c r="B971" s="432"/>
      <c r="C971" s="301"/>
      <c r="D971" s="301"/>
      <c r="E971" s="299"/>
      <c r="F971" s="302"/>
    </row>
    <row r="972" spans="1:6" x14ac:dyDescent="0.25">
      <c r="A972" s="384"/>
      <c r="B972" s="432"/>
      <c r="C972" s="301"/>
      <c r="D972" s="301"/>
      <c r="E972" s="299"/>
      <c r="F972" s="302"/>
    </row>
    <row r="973" spans="1:6" ht="13.5" customHeight="1" x14ac:dyDescent="0.25">
      <c r="A973" s="384"/>
      <c r="B973" s="432"/>
      <c r="C973" s="301"/>
      <c r="D973" s="301"/>
      <c r="E973" s="299"/>
      <c r="F973" s="302"/>
    </row>
    <row r="974" spans="1:6" hidden="1" x14ac:dyDescent="0.25">
      <c r="A974" s="384"/>
      <c r="B974" s="432"/>
      <c r="C974" s="301"/>
      <c r="D974" s="301"/>
      <c r="E974" s="299"/>
      <c r="F974" s="302"/>
    </row>
    <row r="975" spans="1:6" x14ac:dyDescent="0.25">
      <c r="A975" s="384"/>
      <c r="B975" s="318" t="s">
        <v>432</v>
      </c>
      <c r="C975" s="284"/>
      <c r="D975" s="284"/>
      <c r="E975" s="314"/>
      <c r="F975" s="315">
        <f>D975*E975</f>
        <v>0</v>
      </c>
    </row>
    <row r="976" spans="1:6" x14ac:dyDescent="0.25">
      <c r="A976" s="384"/>
      <c r="B976" s="319" t="s">
        <v>433</v>
      </c>
      <c r="C976" s="319"/>
      <c r="D976" s="319"/>
      <c r="E976" s="280"/>
      <c r="F976" s="279"/>
    </row>
    <row r="977" spans="1:6" x14ac:dyDescent="0.25">
      <c r="A977" s="384"/>
      <c r="B977" s="319" t="s">
        <v>434</v>
      </c>
      <c r="C977" s="319"/>
      <c r="D977" s="319"/>
      <c r="E977" s="280"/>
      <c r="F977" s="279"/>
    </row>
    <row r="978" spans="1:6" x14ac:dyDescent="0.25">
      <c r="A978" s="384"/>
      <c r="B978" s="320" t="s">
        <v>398</v>
      </c>
      <c r="C978" s="279"/>
      <c r="D978" s="279"/>
      <c r="E978" s="280"/>
      <c r="F978" s="279"/>
    </row>
    <row r="979" spans="1:6" x14ac:dyDescent="0.25">
      <c r="A979" s="384"/>
      <c r="B979" s="321" t="s">
        <v>399</v>
      </c>
      <c r="C979" s="321"/>
      <c r="D979" s="321"/>
      <c r="E979" s="280"/>
      <c r="F979" s="279"/>
    </row>
    <row r="980" spans="1:6" x14ac:dyDescent="0.25">
      <c r="A980" s="384"/>
      <c r="B980" s="321" t="s">
        <v>400</v>
      </c>
      <c r="C980" s="321"/>
      <c r="D980" s="321"/>
      <c r="E980" s="280"/>
      <c r="F980" s="279"/>
    </row>
    <row r="981" spans="1:6" x14ac:dyDescent="0.25">
      <c r="A981" s="384"/>
      <c r="B981" s="321" t="s">
        <v>401</v>
      </c>
      <c r="C981" s="321"/>
      <c r="D981" s="321"/>
      <c r="E981" s="280"/>
      <c r="F981" s="279"/>
    </row>
    <row r="982" spans="1:6" x14ac:dyDescent="0.25">
      <c r="A982" s="384"/>
      <c r="B982" s="322" t="s">
        <v>402</v>
      </c>
      <c r="C982" s="279"/>
      <c r="D982" s="279"/>
      <c r="E982" s="280"/>
      <c r="F982" s="279"/>
    </row>
    <row r="983" spans="1:6" x14ac:dyDescent="0.25">
      <c r="A983" s="384"/>
      <c r="B983" s="323" t="s">
        <v>403</v>
      </c>
      <c r="C983" s="321"/>
      <c r="D983" s="321"/>
      <c r="E983" s="280"/>
      <c r="F983" s="279"/>
    </row>
    <row r="984" spans="1:6" x14ac:dyDescent="0.25">
      <c r="A984" s="384"/>
      <c r="B984" s="321" t="s">
        <v>404</v>
      </c>
      <c r="C984" s="293" t="s">
        <v>93</v>
      </c>
      <c r="D984" s="294">
        <v>2</v>
      </c>
      <c r="E984" s="295">
        <v>0</v>
      </c>
      <c r="F984" s="296">
        <f>D984*E984</f>
        <v>0</v>
      </c>
    </row>
    <row r="985" spans="1:6" x14ac:dyDescent="0.25">
      <c r="A985" s="384"/>
      <c r="B985" s="301"/>
      <c r="C985" s="301"/>
      <c r="D985" s="301"/>
      <c r="E985" s="299"/>
      <c r="F985" s="302"/>
    </row>
    <row r="986" spans="1:6" x14ac:dyDescent="0.25">
      <c r="A986" s="384"/>
      <c r="B986" s="335" t="s">
        <v>540</v>
      </c>
      <c r="C986" s="284"/>
      <c r="D986" s="284"/>
      <c r="E986" s="314"/>
      <c r="F986" s="315">
        <f>D986*E986</f>
        <v>0</v>
      </c>
    </row>
    <row r="987" spans="1:6" ht="15.75" x14ac:dyDescent="0.25">
      <c r="A987" s="384"/>
      <c r="B987" s="336" t="s">
        <v>541</v>
      </c>
      <c r="C987" s="319"/>
      <c r="D987" s="319"/>
      <c r="E987" s="280"/>
      <c r="F987" s="279"/>
    </row>
    <row r="988" spans="1:6" ht="15.75" x14ac:dyDescent="0.25">
      <c r="A988" s="384"/>
      <c r="B988" s="336" t="s">
        <v>542</v>
      </c>
      <c r="C988" s="319"/>
      <c r="D988" s="319"/>
      <c r="E988" s="280"/>
      <c r="F988" s="279"/>
    </row>
    <row r="989" spans="1:6" x14ac:dyDescent="0.25">
      <c r="A989" s="384"/>
      <c r="B989" s="337" t="s">
        <v>398</v>
      </c>
      <c r="C989" s="279"/>
      <c r="D989" s="279"/>
      <c r="E989" s="280"/>
      <c r="F989" s="279"/>
    </row>
    <row r="990" spans="1:6" ht="25.5" x14ac:dyDescent="0.25">
      <c r="A990" s="384"/>
      <c r="B990" s="338" t="s">
        <v>543</v>
      </c>
      <c r="C990" s="321"/>
      <c r="D990" s="321"/>
      <c r="E990" s="280"/>
      <c r="F990" s="279"/>
    </row>
    <row r="991" spans="1:6" x14ac:dyDescent="0.25">
      <c r="A991" s="384"/>
      <c r="B991" s="338" t="s">
        <v>544</v>
      </c>
      <c r="C991" s="321"/>
      <c r="D991" s="321"/>
      <c r="E991" s="280"/>
      <c r="F991" s="279"/>
    </row>
    <row r="992" spans="1:6" ht="25.5" x14ac:dyDescent="0.25">
      <c r="A992" s="384"/>
      <c r="B992" s="338" t="s">
        <v>545</v>
      </c>
      <c r="C992" s="321"/>
      <c r="D992" s="321"/>
      <c r="E992" s="280"/>
      <c r="F992" s="279"/>
    </row>
    <row r="993" spans="1:6" x14ac:dyDescent="0.25">
      <c r="A993" s="384"/>
      <c r="B993" s="338" t="s">
        <v>546</v>
      </c>
      <c r="C993" s="279"/>
      <c r="D993" s="279"/>
      <c r="E993" s="280"/>
      <c r="F993" s="279"/>
    </row>
    <row r="994" spans="1:6" x14ac:dyDescent="0.25">
      <c r="A994" s="384"/>
      <c r="B994" s="338" t="s">
        <v>547</v>
      </c>
      <c r="C994" s="321"/>
      <c r="D994" s="321"/>
      <c r="E994" s="280"/>
      <c r="F994" s="279"/>
    </row>
    <row r="995" spans="1:6" x14ac:dyDescent="0.25">
      <c r="A995" s="384"/>
      <c r="B995" s="338" t="s">
        <v>548</v>
      </c>
      <c r="C995" s="279"/>
      <c r="D995" s="279"/>
      <c r="E995" s="279"/>
      <c r="F995" s="279"/>
    </row>
    <row r="996" spans="1:6" x14ac:dyDescent="0.25">
      <c r="A996" s="384"/>
      <c r="B996" s="338" t="s">
        <v>549</v>
      </c>
      <c r="C996" s="297"/>
      <c r="D996" s="298"/>
      <c r="E996" s="299"/>
      <c r="F996" s="300"/>
    </row>
    <row r="997" spans="1:6" x14ac:dyDescent="0.25">
      <c r="A997" s="384"/>
      <c r="B997" s="339" t="s">
        <v>550</v>
      </c>
      <c r="C997" s="297"/>
      <c r="D997" s="298"/>
      <c r="E997" s="299"/>
      <c r="F997" s="300"/>
    </row>
    <row r="998" spans="1:6" x14ac:dyDescent="0.25">
      <c r="A998" s="384"/>
      <c r="B998" s="340" t="s">
        <v>551</v>
      </c>
      <c r="C998" s="297"/>
      <c r="D998" s="298"/>
      <c r="E998" s="299"/>
      <c r="F998" s="300"/>
    </row>
    <row r="999" spans="1:6" ht="18.75" customHeight="1" x14ac:dyDescent="0.25">
      <c r="A999" s="384"/>
      <c r="B999" s="339" t="s">
        <v>552</v>
      </c>
      <c r="C999" s="293" t="s">
        <v>93</v>
      </c>
      <c r="D999" s="294">
        <v>1</v>
      </c>
      <c r="E999" s="295">
        <v>0</v>
      </c>
      <c r="F999" s="296">
        <f>D999*E999</f>
        <v>0</v>
      </c>
    </row>
    <row r="1000" spans="1:6" x14ac:dyDescent="0.25">
      <c r="A1000" s="384"/>
      <c r="B1000" s="324"/>
      <c r="C1000" s="324"/>
      <c r="D1000" s="324"/>
      <c r="E1000" s="280"/>
      <c r="F1000" s="279"/>
    </row>
    <row r="1001" spans="1:6" x14ac:dyDescent="0.25">
      <c r="A1001" s="384">
        <v>3.06</v>
      </c>
      <c r="B1001" s="431" t="s">
        <v>456</v>
      </c>
      <c r="C1001" s="290"/>
      <c r="D1001" s="290"/>
      <c r="E1001" s="234"/>
      <c r="F1001" s="216">
        <f>IF(N(C1001)=0,0,"Kn")</f>
        <v>0</v>
      </c>
    </row>
    <row r="1002" spans="1:6" x14ac:dyDescent="0.25">
      <c r="A1002" s="384"/>
      <c r="B1002" s="431"/>
      <c r="C1002" s="290"/>
      <c r="D1002" s="290"/>
      <c r="E1002" s="234"/>
      <c r="F1002" s="216">
        <f>IF(N(C1002)=0,0,"Kn")</f>
        <v>0</v>
      </c>
    </row>
    <row r="1003" spans="1:6" x14ac:dyDescent="0.25">
      <c r="A1003" s="384"/>
      <c r="B1003" s="431"/>
      <c r="C1003" s="290"/>
      <c r="D1003" s="290"/>
      <c r="E1003" s="234"/>
      <c r="F1003" s="216">
        <f>IF(N(C1003)=0,0,"Kn")</f>
        <v>0</v>
      </c>
    </row>
    <row r="1004" spans="1:6" x14ac:dyDescent="0.25">
      <c r="A1004" s="384"/>
      <c r="B1004" s="431"/>
      <c r="C1004" s="290"/>
      <c r="D1004" s="290"/>
      <c r="E1004" s="234"/>
      <c r="F1004" s="216"/>
    </row>
    <row r="1005" spans="1:6" x14ac:dyDescent="0.25">
      <c r="A1005" s="384"/>
      <c r="B1005" s="431"/>
      <c r="C1005" s="290"/>
      <c r="D1005" s="290"/>
      <c r="E1005" s="234"/>
      <c r="F1005" s="216"/>
    </row>
    <row r="1006" spans="1:6" x14ac:dyDescent="0.25">
      <c r="A1006" s="384"/>
      <c r="B1006" s="431"/>
      <c r="C1006" s="301"/>
      <c r="D1006" s="301"/>
      <c r="E1006" s="299"/>
      <c r="F1006" s="302"/>
    </row>
    <row r="1007" spans="1:6" x14ac:dyDescent="0.25">
      <c r="A1007" s="384"/>
      <c r="B1007" s="431"/>
      <c r="C1007" s="297"/>
      <c r="D1007" s="298"/>
      <c r="E1007" s="299"/>
      <c r="F1007" s="300"/>
    </row>
    <row r="1008" spans="1:6" hidden="1" x14ac:dyDescent="0.25">
      <c r="A1008" s="384"/>
      <c r="B1008" s="431"/>
      <c r="C1008" s="297"/>
      <c r="D1008" s="298"/>
      <c r="E1008" s="299"/>
      <c r="F1008" s="300"/>
    </row>
    <row r="1009" spans="1:6" x14ac:dyDescent="0.25">
      <c r="A1009" s="384"/>
      <c r="B1009" s="313" t="s">
        <v>553</v>
      </c>
      <c r="C1009" s="297"/>
      <c r="D1009" s="298"/>
      <c r="E1009" s="299"/>
      <c r="F1009" s="300"/>
    </row>
    <row r="1010" spans="1:6" ht="15.75" x14ac:dyDescent="0.25">
      <c r="A1010" s="384"/>
      <c r="B1010" s="324" t="s">
        <v>554</v>
      </c>
      <c r="C1010" s="297"/>
      <c r="D1010" s="298"/>
      <c r="E1010" s="299"/>
      <c r="F1010" s="300"/>
    </row>
    <row r="1011" spans="1:6" x14ac:dyDescent="0.25">
      <c r="A1011" s="384"/>
      <c r="B1011" s="324" t="s">
        <v>555</v>
      </c>
      <c r="C1011" s="297"/>
      <c r="D1011" s="298"/>
      <c r="E1011" s="299"/>
      <c r="F1011" s="300"/>
    </row>
    <row r="1012" spans="1:6" x14ac:dyDescent="0.25">
      <c r="A1012" s="384"/>
      <c r="B1012" s="325" t="s">
        <v>556</v>
      </c>
      <c r="C1012" s="297"/>
      <c r="D1012" s="298"/>
      <c r="E1012" s="299"/>
      <c r="F1012" s="300"/>
    </row>
    <row r="1013" spans="1:6" ht="15.75" x14ac:dyDescent="0.25">
      <c r="A1013" s="384"/>
      <c r="B1013" s="324" t="s">
        <v>557</v>
      </c>
      <c r="C1013" s="297"/>
      <c r="D1013" s="298"/>
      <c r="E1013" s="299"/>
      <c r="F1013" s="300"/>
    </row>
    <row r="1014" spans="1:6" x14ac:dyDescent="0.25">
      <c r="A1014" s="384"/>
      <c r="B1014" s="324" t="s">
        <v>558</v>
      </c>
      <c r="C1014" s="297"/>
      <c r="D1014" s="298"/>
      <c r="E1014" s="299"/>
      <c r="F1014" s="300"/>
    </row>
    <row r="1015" spans="1:6" x14ac:dyDescent="0.25">
      <c r="A1015" s="384"/>
      <c r="B1015" s="325" t="s">
        <v>559</v>
      </c>
      <c r="C1015" s="297"/>
      <c r="D1015" s="298"/>
      <c r="E1015" s="299"/>
      <c r="F1015" s="300"/>
    </row>
    <row r="1016" spans="1:6" x14ac:dyDescent="0.25">
      <c r="A1016" s="384"/>
      <c r="B1016" s="324" t="s">
        <v>464</v>
      </c>
      <c r="C1016" s="297"/>
      <c r="D1016" s="298"/>
      <c r="E1016" s="299"/>
      <c r="F1016" s="300"/>
    </row>
    <row r="1017" spans="1:6" x14ac:dyDescent="0.25">
      <c r="A1017" s="384"/>
      <c r="B1017" s="324" t="s">
        <v>465</v>
      </c>
      <c r="C1017" s="297"/>
      <c r="D1017" s="298"/>
      <c r="E1017" s="299"/>
      <c r="F1017" s="300"/>
    </row>
    <row r="1018" spans="1:6" x14ac:dyDescent="0.25">
      <c r="A1018" s="384"/>
      <c r="B1018" s="324" t="s">
        <v>466</v>
      </c>
      <c r="C1018" s="297"/>
      <c r="D1018" s="298"/>
      <c r="E1018" s="299"/>
      <c r="F1018" s="300"/>
    </row>
    <row r="1019" spans="1:6" x14ac:dyDescent="0.25">
      <c r="A1019" s="384"/>
      <c r="B1019" s="324" t="s">
        <v>560</v>
      </c>
      <c r="C1019" s="297"/>
      <c r="D1019" s="298"/>
      <c r="E1019" s="299"/>
      <c r="F1019" s="300"/>
    </row>
    <row r="1020" spans="1:6" x14ac:dyDescent="0.25">
      <c r="A1020" s="384"/>
      <c r="B1020" s="324" t="s">
        <v>468</v>
      </c>
      <c r="C1020" s="297"/>
      <c r="D1020" s="298"/>
      <c r="E1020" s="299"/>
      <c r="F1020" s="300"/>
    </row>
    <row r="1021" spans="1:6" x14ac:dyDescent="0.25">
      <c r="A1021" s="384"/>
      <c r="B1021" s="324" t="s">
        <v>469</v>
      </c>
      <c r="C1021" s="297"/>
      <c r="D1021" s="298"/>
      <c r="E1021" s="299"/>
      <c r="F1021" s="300"/>
    </row>
    <row r="1022" spans="1:6" x14ac:dyDescent="0.25">
      <c r="A1022" s="384"/>
      <c r="B1022" s="324" t="s">
        <v>470</v>
      </c>
      <c r="C1022" s="297"/>
      <c r="D1022" s="298"/>
      <c r="E1022" s="299"/>
      <c r="F1022" s="300"/>
    </row>
    <row r="1023" spans="1:6" x14ac:dyDescent="0.25">
      <c r="A1023" s="384"/>
      <c r="B1023" s="324" t="s">
        <v>471</v>
      </c>
      <c r="C1023" s="297"/>
      <c r="D1023" s="298"/>
      <c r="E1023" s="299"/>
      <c r="F1023" s="300"/>
    </row>
    <row r="1024" spans="1:6" x14ac:dyDescent="0.25">
      <c r="A1024" s="384"/>
      <c r="B1024" s="324" t="s">
        <v>472</v>
      </c>
      <c r="C1024" s="297"/>
      <c r="D1024" s="298"/>
      <c r="E1024" s="299"/>
      <c r="F1024" s="300"/>
    </row>
    <row r="1025" spans="1:6" x14ac:dyDescent="0.25">
      <c r="A1025" s="384"/>
      <c r="B1025" s="326" t="s">
        <v>473</v>
      </c>
      <c r="C1025" s="297"/>
      <c r="D1025" s="298"/>
      <c r="E1025" s="299"/>
      <c r="F1025" s="300"/>
    </row>
    <row r="1026" spans="1:6" x14ac:dyDescent="0.25">
      <c r="A1026" s="384"/>
      <c r="B1026" s="324" t="s">
        <v>474</v>
      </c>
      <c r="C1026" s="297"/>
      <c r="D1026" s="298"/>
      <c r="E1026" s="299"/>
      <c r="F1026" s="300"/>
    </row>
    <row r="1027" spans="1:6" x14ac:dyDescent="0.25">
      <c r="A1027" s="384"/>
      <c r="B1027" s="326" t="s">
        <v>475</v>
      </c>
      <c r="C1027" s="297"/>
      <c r="D1027" s="298"/>
      <c r="E1027" s="299"/>
      <c r="F1027" s="300"/>
    </row>
    <row r="1028" spans="1:6" x14ac:dyDescent="0.25">
      <c r="A1028" s="384"/>
      <c r="B1028" s="324" t="s">
        <v>476</v>
      </c>
      <c r="C1028" s="297"/>
      <c r="D1028" s="298"/>
      <c r="E1028" s="299"/>
      <c r="F1028" s="300"/>
    </row>
    <row r="1029" spans="1:6" x14ac:dyDescent="0.25">
      <c r="A1029" s="384"/>
      <c r="B1029" s="326" t="s">
        <v>477</v>
      </c>
      <c r="C1029" s="297"/>
      <c r="D1029" s="298"/>
      <c r="E1029" s="299"/>
      <c r="F1029" s="300"/>
    </row>
    <row r="1030" spans="1:6" x14ac:dyDescent="0.25">
      <c r="A1030" s="384"/>
      <c r="B1030" s="324" t="s">
        <v>478</v>
      </c>
      <c r="C1030" s="297"/>
      <c r="D1030" s="298"/>
      <c r="E1030" s="299"/>
      <c r="F1030" s="300"/>
    </row>
    <row r="1031" spans="1:6" x14ac:dyDescent="0.25">
      <c r="A1031" s="384"/>
      <c r="B1031" s="326" t="s">
        <v>479</v>
      </c>
      <c r="C1031" s="297"/>
      <c r="D1031" s="298"/>
      <c r="E1031" s="299"/>
      <c r="F1031" s="300"/>
    </row>
    <row r="1032" spans="1:6" x14ac:dyDescent="0.25">
      <c r="A1032" s="384"/>
      <c r="B1032" s="324" t="s">
        <v>480</v>
      </c>
      <c r="C1032" s="297"/>
      <c r="D1032" s="298"/>
      <c r="E1032" s="299"/>
      <c r="F1032" s="300"/>
    </row>
    <row r="1033" spans="1:6" x14ac:dyDescent="0.25">
      <c r="A1033" s="384"/>
      <c r="B1033" s="326" t="s">
        <v>481</v>
      </c>
      <c r="C1033" s="297"/>
      <c r="D1033" s="298"/>
      <c r="E1033" s="299"/>
      <c r="F1033" s="300"/>
    </row>
    <row r="1034" spans="1:6" ht="25.5" x14ac:dyDescent="0.25">
      <c r="A1034" s="384"/>
      <c r="B1034" s="324" t="s">
        <v>482</v>
      </c>
      <c r="C1034" s="297"/>
      <c r="D1034" s="298"/>
      <c r="E1034" s="299"/>
      <c r="F1034" s="300"/>
    </row>
    <row r="1035" spans="1:6" ht="25.5" x14ac:dyDescent="0.25">
      <c r="A1035" s="384"/>
      <c r="B1035" s="326" t="s">
        <v>483</v>
      </c>
      <c r="C1035" s="297"/>
      <c r="D1035" s="298"/>
      <c r="E1035" s="299"/>
      <c r="F1035" s="300"/>
    </row>
    <row r="1036" spans="1:6" x14ac:dyDescent="0.25">
      <c r="A1036" s="384"/>
      <c r="B1036" s="324" t="s">
        <v>484</v>
      </c>
      <c r="C1036" s="297"/>
      <c r="D1036" s="298"/>
      <c r="E1036" s="299"/>
      <c r="F1036" s="300"/>
    </row>
    <row r="1037" spans="1:6" x14ac:dyDescent="0.25">
      <c r="A1037" s="384"/>
      <c r="B1037" s="313" t="s">
        <v>485</v>
      </c>
      <c r="C1037" s="293" t="s">
        <v>93</v>
      </c>
      <c r="D1037" s="294">
        <v>1</v>
      </c>
      <c r="E1037" s="295">
        <v>0</v>
      </c>
      <c r="F1037" s="296">
        <f>D1037*E1037</f>
        <v>0</v>
      </c>
    </row>
    <row r="1038" spans="1:6" x14ac:dyDescent="0.25">
      <c r="A1038" s="384"/>
      <c r="B1038" s="313"/>
      <c r="C1038" s="297"/>
      <c r="D1038" s="298"/>
      <c r="E1038" s="299"/>
      <c r="F1038" s="300"/>
    </row>
    <row r="1039" spans="1:6" x14ac:dyDescent="0.25">
      <c r="A1039" s="384"/>
      <c r="B1039" s="313"/>
      <c r="C1039" s="297"/>
      <c r="D1039" s="298"/>
      <c r="E1039" s="299"/>
      <c r="F1039" s="300"/>
    </row>
    <row r="1040" spans="1:6" x14ac:dyDescent="0.25">
      <c r="A1040" s="384">
        <v>3.07</v>
      </c>
      <c r="B1040" s="431" t="s">
        <v>488</v>
      </c>
      <c r="C1040" s="290"/>
      <c r="D1040" s="290"/>
      <c r="E1040" s="234"/>
      <c r="F1040" s="216">
        <f>IF(N(C1040)=0,0,"Kn")</f>
        <v>0</v>
      </c>
    </row>
    <row r="1041" spans="1:6" x14ac:dyDescent="0.25">
      <c r="A1041" s="384"/>
      <c r="B1041" s="431"/>
      <c r="C1041" s="290"/>
      <c r="D1041" s="290"/>
      <c r="E1041" s="234"/>
      <c r="F1041" s="216">
        <f>IF(N(C1041)=0,0,"Kn")</f>
        <v>0</v>
      </c>
    </row>
    <row r="1042" spans="1:6" x14ac:dyDescent="0.25">
      <c r="A1042" s="384"/>
      <c r="B1042" s="431"/>
      <c r="C1042" s="290"/>
      <c r="D1042" s="290"/>
      <c r="E1042" s="234"/>
      <c r="F1042" s="216">
        <f>IF(N(C1042)=0,0,"Kn")</f>
        <v>0</v>
      </c>
    </row>
    <row r="1043" spans="1:6" x14ac:dyDescent="0.25">
      <c r="A1043" s="384"/>
      <c r="B1043" s="431"/>
      <c r="C1043" s="290"/>
      <c r="D1043" s="290"/>
      <c r="E1043" s="234"/>
      <c r="F1043" s="216"/>
    </row>
    <row r="1044" spans="1:6" x14ac:dyDescent="0.25">
      <c r="A1044" s="384"/>
      <c r="B1044" s="431"/>
      <c r="C1044" s="290"/>
      <c r="D1044" s="290"/>
      <c r="E1044" s="234"/>
      <c r="F1044" s="216"/>
    </row>
    <row r="1045" spans="1:6" ht="0.75" customHeight="1" x14ac:dyDescent="0.25">
      <c r="A1045" s="384"/>
      <c r="B1045" s="431"/>
      <c r="C1045" s="301"/>
      <c r="D1045" s="301"/>
      <c r="E1045" s="299"/>
      <c r="F1045" s="302"/>
    </row>
    <row r="1046" spans="1:6" x14ac:dyDescent="0.25">
      <c r="A1046" s="384"/>
      <c r="B1046" s="176" t="s">
        <v>489</v>
      </c>
      <c r="C1046" s="297"/>
      <c r="D1046" s="298"/>
      <c r="E1046" s="299"/>
      <c r="F1046" s="300"/>
    </row>
    <row r="1047" spans="1:6" x14ac:dyDescent="0.25">
      <c r="A1047" s="384"/>
      <c r="B1047" s="331" t="s">
        <v>490</v>
      </c>
      <c r="C1047" s="297"/>
      <c r="D1047" s="298"/>
      <c r="E1047" s="299"/>
      <c r="F1047" s="300"/>
    </row>
    <row r="1048" spans="1:6" x14ac:dyDescent="0.25">
      <c r="A1048" s="384"/>
      <c r="B1048" s="330" t="s">
        <v>491</v>
      </c>
      <c r="C1048" s="297"/>
      <c r="D1048" s="298"/>
      <c r="E1048" s="299"/>
      <c r="F1048" s="300"/>
    </row>
    <row r="1049" spans="1:6" x14ac:dyDescent="0.25">
      <c r="A1049" s="384"/>
      <c r="B1049" s="332" t="s">
        <v>492</v>
      </c>
      <c r="C1049" s="297"/>
      <c r="D1049" s="298"/>
      <c r="E1049" s="299"/>
      <c r="F1049" s="300"/>
    </row>
    <row r="1050" spans="1:6" x14ac:dyDescent="0.25">
      <c r="A1050" s="384"/>
      <c r="B1050" s="330" t="s">
        <v>493</v>
      </c>
      <c r="C1050" s="297"/>
      <c r="D1050" s="298"/>
      <c r="E1050" s="299"/>
      <c r="F1050" s="300"/>
    </row>
    <row r="1051" spans="1:6" x14ac:dyDescent="0.25">
      <c r="A1051" s="384"/>
      <c r="B1051" s="330" t="s">
        <v>494</v>
      </c>
      <c r="C1051" s="297"/>
      <c r="D1051" s="298"/>
      <c r="E1051" s="299"/>
      <c r="F1051" s="300"/>
    </row>
    <row r="1052" spans="1:6" x14ac:dyDescent="0.25">
      <c r="A1052" s="384"/>
      <c r="B1052" s="330" t="s">
        <v>495</v>
      </c>
      <c r="C1052" s="293" t="s">
        <v>93</v>
      </c>
      <c r="D1052" s="294">
        <v>1</v>
      </c>
      <c r="E1052" s="295">
        <v>0</v>
      </c>
      <c r="F1052" s="296">
        <f>D1052*E1052</f>
        <v>0</v>
      </c>
    </row>
    <row r="1053" spans="1:6" x14ac:dyDescent="0.25">
      <c r="A1053" s="384"/>
      <c r="B1053" s="290"/>
      <c r="C1053" s="297"/>
      <c r="D1053" s="298"/>
      <c r="E1053" s="299"/>
      <c r="F1053" s="300"/>
    </row>
    <row r="1054" spans="1:6" x14ac:dyDescent="0.25">
      <c r="A1054" s="384">
        <v>3.08</v>
      </c>
      <c r="B1054" s="432" t="s">
        <v>394</v>
      </c>
      <c r="C1054" s="301"/>
      <c r="D1054" s="301"/>
      <c r="E1054" s="299"/>
      <c r="F1054" s="302"/>
    </row>
    <row r="1055" spans="1:6" x14ac:dyDescent="0.25">
      <c r="A1055" s="384"/>
      <c r="B1055" s="432"/>
      <c r="C1055" s="301"/>
      <c r="D1055" s="301"/>
      <c r="E1055" s="299"/>
      <c r="F1055" s="302"/>
    </row>
    <row r="1056" spans="1:6" x14ac:dyDescent="0.25">
      <c r="A1056" s="384"/>
      <c r="B1056" s="432"/>
      <c r="C1056" s="301"/>
      <c r="D1056" s="301"/>
      <c r="E1056" s="299"/>
      <c r="F1056" s="302"/>
    </row>
    <row r="1057" spans="1:6" x14ac:dyDescent="0.25">
      <c r="A1057" s="384"/>
      <c r="B1057" s="432"/>
      <c r="C1057" s="301"/>
      <c r="D1057" s="301"/>
      <c r="E1057" s="299"/>
      <c r="F1057" s="302"/>
    </row>
    <row r="1058" spans="1:6" x14ac:dyDescent="0.25">
      <c r="A1058" s="384"/>
      <c r="B1058" s="432"/>
      <c r="C1058" s="301"/>
      <c r="D1058" s="301"/>
      <c r="E1058" s="299"/>
      <c r="F1058" s="302"/>
    </row>
    <row r="1059" spans="1:6" x14ac:dyDescent="0.25">
      <c r="A1059" s="384"/>
      <c r="B1059" s="432"/>
      <c r="C1059" s="301"/>
      <c r="D1059" s="301"/>
      <c r="E1059" s="299"/>
      <c r="F1059" s="302"/>
    </row>
    <row r="1060" spans="1:6" ht="13.5" customHeight="1" x14ac:dyDescent="0.25">
      <c r="A1060" s="384"/>
      <c r="B1060" s="432"/>
      <c r="C1060" s="301"/>
      <c r="D1060" s="301"/>
      <c r="E1060" s="299"/>
      <c r="F1060" s="302"/>
    </row>
    <row r="1061" spans="1:6" hidden="1" x14ac:dyDescent="0.25">
      <c r="A1061" s="384"/>
      <c r="B1061" s="432"/>
      <c r="C1061" s="301"/>
      <c r="D1061" s="301"/>
      <c r="E1061" s="299"/>
      <c r="F1061" s="302"/>
    </row>
    <row r="1062" spans="1:6" x14ac:dyDescent="0.25">
      <c r="A1062" s="384"/>
      <c r="B1062" s="318" t="s">
        <v>432</v>
      </c>
      <c r="C1062" s="284"/>
      <c r="D1062" s="284"/>
      <c r="E1062" s="314"/>
      <c r="F1062" s="315">
        <f>D1062*E1062</f>
        <v>0</v>
      </c>
    </row>
    <row r="1063" spans="1:6" x14ac:dyDescent="0.25">
      <c r="A1063" s="384"/>
      <c r="B1063" s="319" t="s">
        <v>433</v>
      </c>
      <c r="C1063" s="319"/>
      <c r="D1063" s="319"/>
      <c r="E1063" s="280"/>
      <c r="F1063" s="279"/>
    </row>
    <row r="1064" spans="1:6" x14ac:dyDescent="0.25">
      <c r="A1064" s="384"/>
      <c r="B1064" s="319" t="s">
        <v>434</v>
      </c>
      <c r="C1064" s="319"/>
      <c r="D1064" s="319"/>
      <c r="E1064" s="280"/>
      <c r="F1064" s="279"/>
    </row>
    <row r="1065" spans="1:6" x14ac:dyDescent="0.25">
      <c r="A1065" s="384"/>
      <c r="B1065" s="320" t="s">
        <v>398</v>
      </c>
      <c r="C1065" s="279"/>
      <c r="D1065" s="279"/>
      <c r="E1065" s="280"/>
      <c r="F1065" s="279"/>
    </row>
    <row r="1066" spans="1:6" x14ac:dyDescent="0.25">
      <c r="A1066" s="384"/>
      <c r="B1066" s="321" t="s">
        <v>399</v>
      </c>
      <c r="C1066" s="321"/>
      <c r="D1066" s="321"/>
      <c r="E1066" s="280"/>
      <c r="F1066" s="279"/>
    </row>
    <row r="1067" spans="1:6" x14ac:dyDescent="0.25">
      <c r="A1067" s="384"/>
      <c r="B1067" s="321" t="s">
        <v>400</v>
      </c>
      <c r="C1067" s="321"/>
      <c r="D1067" s="321"/>
      <c r="E1067" s="280"/>
      <c r="F1067" s="279"/>
    </row>
    <row r="1068" spans="1:6" x14ac:dyDescent="0.25">
      <c r="A1068" s="384"/>
      <c r="B1068" s="321" t="s">
        <v>401</v>
      </c>
      <c r="C1068" s="321"/>
      <c r="D1068" s="321"/>
      <c r="E1068" s="280"/>
      <c r="F1068" s="279"/>
    </row>
    <row r="1069" spans="1:6" x14ac:dyDescent="0.25">
      <c r="A1069" s="384"/>
      <c r="B1069" s="322" t="s">
        <v>402</v>
      </c>
      <c r="C1069" s="279"/>
      <c r="D1069" s="279"/>
      <c r="E1069" s="280"/>
      <c r="F1069" s="279"/>
    </row>
    <row r="1070" spans="1:6" x14ac:dyDescent="0.25">
      <c r="A1070" s="384"/>
      <c r="B1070" s="323" t="s">
        <v>403</v>
      </c>
      <c r="C1070" s="321"/>
      <c r="D1070" s="321"/>
      <c r="E1070" s="280"/>
      <c r="F1070" s="279"/>
    </row>
    <row r="1071" spans="1:6" x14ac:dyDescent="0.25">
      <c r="A1071" s="384"/>
      <c r="B1071" s="321" t="s">
        <v>404</v>
      </c>
      <c r="C1071" s="293" t="s">
        <v>93</v>
      </c>
      <c r="D1071" s="294">
        <v>1</v>
      </c>
      <c r="E1071" s="295">
        <v>0</v>
      </c>
      <c r="F1071" s="296">
        <f>D1071*E1071</f>
        <v>0</v>
      </c>
    </row>
    <row r="1072" spans="1:6" x14ac:dyDescent="0.25">
      <c r="A1072" s="384"/>
      <c r="B1072" s="301"/>
      <c r="C1072" s="301"/>
      <c r="D1072" s="301"/>
      <c r="E1072" s="299"/>
      <c r="F1072" s="302"/>
    </row>
    <row r="1073" spans="1:6" x14ac:dyDescent="0.25">
      <c r="A1073" s="384"/>
      <c r="B1073" s="318" t="s">
        <v>395</v>
      </c>
      <c r="C1073" s="284"/>
      <c r="D1073" s="284"/>
      <c r="E1073" s="314"/>
      <c r="F1073" s="315">
        <f>D1073*E1073</f>
        <v>0</v>
      </c>
    </row>
    <row r="1074" spans="1:6" x14ac:dyDescent="0.25">
      <c r="A1074" s="384"/>
      <c r="B1074" s="319" t="s">
        <v>396</v>
      </c>
      <c r="C1074" s="319"/>
      <c r="D1074" s="319"/>
      <c r="E1074" s="280"/>
      <c r="F1074" s="279"/>
    </row>
    <row r="1075" spans="1:6" x14ac:dyDescent="0.25">
      <c r="A1075" s="384"/>
      <c r="B1075" s="319" t="s">
        <v>397</v>
      </c>
      <c r="C1075" s="319"/>
      <c r="D1075" s="319"/>
      <c r="E1075" s="280"/>
      <c r="F1075" s="279"/>
    </row>
    <row r="1076" spans="1:6" x14ac:dyDescent="0.25">
      <c r="A1076" s="384"/>
      <c r="B1076" s="320" t="s">
        <v>398</v>
      </c>
      <c r="C1076" s="279"/>
      <c r="D1076" s="279"/>
      <c r="E1076" s="280"/>
      <c r="F1076" s="279"/>
    </row>
    <row r="1077" spans="1:6" x14ac:dyDescent="0.25">
      <c r="A1077" s="384"/>
      <c r="B1077" s="321" t="s">
        <v>399</v>
      </c>
      <c r="C1077" s="321"/>
      <c r="D1077" s="321"/>
      <c r="E1077" s="280"/>
      <c r="F1077" s="279"/>
    </row>
    <row r="1078" spans="1:6" x14ac:dyDescent="0.25">
      <c r="A1078" s="384"/>
      <c r="B1078" s="321" t="s">
        <v>400</v>
      </c>
      <c r="C1078" s="321"/>
      <c r="D1078" s="321"/>
      <c r="E1078" s="280"/>
      <c r="F1078" s="279"/>
    </row>
    <row r="1079" spans="1:6" x14ac:dyDescent="0.25">
      <c r="A1079" s="384"/>
      <c r="B1079" s="321" t="s">
        <v>401</v>
      </c>
      <c r="C1079" s="321"/>
      <c r="D1079" s="321"/>
      <c r="E1079" s="280"/>
      <c r="F1079" s="279"/>
    </row>
    <row r="1080" spans="1:6" x14ac:dyDescent="0.25">
      <c r="A1080" s="384"/>
      <c r="B1080" s="322" t="s">
        <v>402</v>
      </c>
      <c r="C1080" s="279"/>
      <c r="D1080" s="279"/>
      <c r="E1080" s="280"/>
      <c r="F1080" s="279"/>
    </row>
    <row r="1081" spans="1:6" x14ac:dyDescent="0.25">
      <c r="A1081" s="384"/>
      <c r="B1081" s="323" t="s">
        <v>403</v>
      </c>
      <c r="C1081" s="321"/>
      <c r="D1081" s="321"/>
      <c r="E1081" s="280"/>
      <c r="F1081" s="279"/>
    </row>
    <row r="1082" spans="1:6" x14ac:dyDescent="0.25">
      <c r="A1082" s="384"/>
      <c r="B1082" s="321" t="s">
        <v>404</v>
      </c>
      <c r="C1082" s="293" t="s">
        <v>93</v>
      </c>
      <c r="D1082" s="294">
        <v>2</v>
      </c>
      <c r="E1082" s="295">
        <v>0</v>
      </c>
      <c r="F1082" s="296">
        <f>D1082*E1082</f>
        <v>0</v>
      </c>
    </row>
    <row r="1083" spans="1:6" x14ac:dyDescent="0.25">
      <c r="A1083" s="384"/>
      <c r="B1083" s="321"/>
      <c r="C1083" s="297"/>
      <c r="D1083" s="298"/>
      <c r="E1083" s="299"/>
      <c r="F1083" s="300"/>
    </row>
    <row r="1084" spans="1:6" x14ac:dyDescent="0.25">
      <c r="A1084" s="384"/>
      <c r="B1084" s="318" t="s">
        <v>452</v>
      </c>
      <c r="C1084" s="284"/>
      <c r="D1084" s="284"/>
      <c r="E1084" s="314"/>
      <c r="F1084" s="315">
        <f>D1084*E1084</f>
        <v>0</v>
      </c>
    </row>
    <row r="1085" spans="1:6" ht="15.75" x14ac:dyDescent="0.25">
      <c r="A1085" s="384"/>
      <c r="B1085" s="336" t="s">
        <v>561</v>
      </c>
      <c r="C1085" s="284"/>
      <c r="D1085" s="284"/>
      <c r="E1085" s="314"/>
      <c r="F1085" s="315"/>
    </row>
    <row r="1086" spans="1:6" ht="15.75" x14ac:dyDescent="0.25">
      <c r="A1086" s="384"/>
      <c r="B1086" s="336" t="s">
        <v>562</v>
      </c>
      <c r="C1086" s="284"/>
      <c r="D1086" s="284"/>
      <c r="E1086" s="314"/>
      <c r="F1086" s="315"/>
    </row>
    <row r="1087" spans="1:6" x14ac:dyDescent="0.25">
      <c r="A1087" s="384"/>
      <c r="B1087" s="337" t="s">
        <v>398</v>
      </c>
      <c r="C1087" s="284"/>
      <c r="D1087" s="284"/>
      <c r="E1087" s="314"/>
      <c r="F1087" s="315"/>
    </row>
    <row r="1088" spans="1:6" x14ac:dyDescent="0.25">
      <c r="A1088" s="384"/>
      <c r="B1088" s="338" t="s">
        <v>563</v>
      </c>
      <c r="C1088" s="284"/>
      <c r="D1088" s="284"/>
      <c r="E1088" s="314"/>
      <c r="F1088" s="315"/>
    </row>
    <row r="1089" spans="1:6" x14ac:dyDescent="0.25">
      <c r="A1089" s="384"/>
      <c r="B1089" s="338" t="s">
        <v>564</v>
      </c>
      <c r="C1089" s="284"/>
      <c r="D1089" s="284"/>
      <c r="E1089" s="314"/>
      <c r="F1089" s="315"/>
    </row>
    <row r="1090" spans="1:6" x14ac:dyDescent="0.25">
      <c r="A1090" s="384"/>
      <c r="B1090" s="338" t="s">
        <v>565</v>
      </c>
      <c r="C1090" s="284"/>
      <c r="D1090" s="284"/>
      <c r="E1090" s="314"/>
      <c r="F1090" s="315"/>
    </row>
    <row r="1091" spans="1:6" x14ac:dyDescent="0.25">
      <c r="A1091" s="384"/>
      <c r="B1091" s="338" t="s">
        <v>566</v>
      </c>
      <c r="C1091" s="284"/>
      <c r="D1091" s="284"/>
      <c r="E1091" s="314"/>
      <c r="F1091" s="315"/>
    </row>
    <row r="1092" spans="1:6" x14ac:dyDescent="0.25">
      <c r="A1092" s="384"/>
      <c r="B1092" s="341" t="s">
        <v>567</v>
      </c>
      <c r="C1092" s="284"/>
      <c r="D1092" s="284"/>
      <c r="E1092" s="314"/>
      <c r="F1092" s="315"/>
    </row>
    <row r="1093" spans="1:6" x14ac:dyDescent="0.25">
      <c r="A1093" s="384"/>
      <c r="B1093" s="341" t="s">
        <v>568</v>
      </c>
      <c r="C1093" s="284"/>
      <c r="D1093" s="284"/>
      <c r="E1093" s="314"/>
      <c r="F1093" s="315"/>
    </row>
    <row r="1094" spans="1:6" x14ac:dyDescent="0.25">
      <c r="A1094" s="384"/>
      <c r="B1094" s="339" t="s">
        <v>569</v>
      </c>
      <c r="C1094" s="284"/>
      <c r="D1094" s="284"/>
      <c r="E1094" s="314"/>
      <c r="F1094" s="315"/>
    </row>
    <row r="1095" spans="1:6" x14ac:dyDescent="0.25">
      <c r="A1095" s="384"/>
      <c r="B1095" s="321" t="s">
        <v>404</v>
      </c>
      <c r="C1095" s="293" t="s">
        <v>93</v>
      </c>
      <c r="D1095" s="294">
        <v>1</v>
      </c>
      <c r="E1095" s="295">
        <v>0</v>
      </c>
      <c r="F1095" s="296">
        <f>D1095*E1095</f>
        <v>0</v>
      </c>
    </row>
    <row r="1096" spans="1:6" x14ac:dyDescent="0.25">
      <c r="A1096" s="384"/>
      <c r="B1096" s="301"/>
      <c r="C1096" s="301"/>
      <c r="D1096" s="301"/>
      <c r="E1096" s="299"/>
      <c r="F1096" s="302"/>
    </row>
    <row r="1097" spans="1:6" x14ac:dyDescent="0.25">
      <c r="A1097" s="384"/>
      <c r="B1097" s="335" t="s">
        <v>570</v>
      </c>
      <c r="C1097" s="284"/>
      <c r="D1097" s="284"/>
      <c r="E1097" s="314"/>
      <c r="F1097" s="315">
        <f>D1097*E1097</f>
        <v>0</v>
      </c>
    </row>
    <row r="1098" spans="1:6" ht="15.75" x14ac:dyDescent="0.25">
      <c r="A1098" s="384"/>
      <c r="B1098" s="336" t="s">
        <v>541</v>
      </c>
      <c r="C1098" s="319"/>
      <c r="D1098" s="319"/>
      <c r="E1098" s="280"/>
      <c r="F1098" s="279"/>
    </row>
    <row r="1099" spans="1:6" ht="15.75" x14ac:dyDescent="0.25">
      <c r="A1099" s="384"/>
      <c r="B1099" s="336" t="s">
        <v>542</v>
      </c>
      <c r="C1099" s="319"/>
      <c r="D1099" s="319"/>
      <c r="E1099" s="280"/>
      <c r="F1099" s="279"/>
    </row>
    <row r="1100" spans="1:6" x14ac:dyDescent="0.25">
      <c r="A1100" s="384"/>
      <c r="B1100" s="337" t="s">
        <v>398</v>
      </c>
      <c r="C1100" s="279"/>
      <c r="D1100" s="279"/>
      <c r="E1100" s="280"/>
      <c r="F1100" s="279"/>
    </row>
    <row r="1101" spans="1:6" ht="25.5" x14ac:dyDescent="0.25">
      <c r="A1101" s="384"/>
      <c r="B1101" s="338" t="s">
        <v>543</v>
      </c>
      <c r="C1101" s="321"/>
      <c r="D1101" s="321"/>
      <c r="E1101" s="280"/>
      <c r="F1101" s="279"/>
    </row>
    <row r="1102" spans="1:6" x14ac:dyDescent="0.25">
      <c r="A1102" s="384"/>
      <c r="B1102" s="338" t="s">
        <v>544</v>
      </c>
      <c r="C1102" s="321"/>
      <c r="D1102" s="321"/>
      <c r="E1102" s="280"/>
      <c r="F1102" s="279"/>
    </row>
    <row r="1103" spans="1:6" ht="25.5" x14ac:dyDescent="0.25">
      <c r="A1103" s="384"/>
      <c r="B1103" s="338" t="s">
        <v>545</v>
      </c>
      <c r="C1103" s="321"/>
      <c r="D1103" s="321"/>
      <c r="E1103" s="280"/>
      <c r="F1103" s="279"/>
    </row>
    <row r="1104" spans="1:6" x14ac:dyDescent="0.25">
      <c r="A1104" s="384"/>
      <c r="B1104" s="338" t="s">
        <v>546</v>
      </c>
      <c r="C1104" s="279"/>
      <c r="D1104" s="279"/>
      <c r="E1104" s="280"/>
      <c r="F1104" s="279"/>
    </row>
    <row r="1105" spans="1:6" x14ac:dyDescent="0.25">
      <c r="A1105" s="384"/>
      <c r="B1105" s="338" t="s">
        <v>547</v>
      </c>
      <c r="C1105" s="321"/>
      <c r="D1105" s="321"/>
      <c r="E1105" s="280"/>
      <c r="F1105" s="279"/>
    </row>
    <row r="1106" spans="1:6" x14ac:dyDescent="0.25">
      <c r="A1106" s="384"/>
      <c r="B1106" s="338" t="s">
        <v>548</v>
      </c>
      <c r="C1106" s="279"/>
      <c r="D1106" s="279"/>
      <c r="E1106" s="279"/>
      <c r="F1106" s="279"/>
    </row>
    <row r="1107" spans="1:6" x14ac:dyDescent="0.25">
      <c r="A1107" s="384"/>
      <c r="B1107" s="338" t="s">
        <v>549</v>
      </c>
      <c r="C1107" s="297"/>
      <c r="D1107" s="298"/>
      <c r="E1107" s="299"/>
      <c r="F1107" s="300"/>
    </row>
    <row r="1108" spans="1:6" x14ac:dyDescent="0.25">
      <c r="A1108" s="384"/>
      <c r="B1108" s="339" t="s">
        <v>550</v>
      </c>
      <c r="C1108" s="297"/>
      <c r="D1108" s="298"/>
      <c r="E1108" s="299"/>
      <c r="F1108" s="300"/>
    </row>
    <row r="1109" spans="1:6" x14ac:dyDescent="0.25">
      <c r="A1109" s="384"/>
      <c r="B1109" s="340" t="s">
        <v>551</v>
      </c>
      <c r="C1109" s="297"/>
      <c r="D1109" s="298"/>
      <c r="E1109" s="299"/>
      <c r="F1109" s="300"/>
    </row>
    <row r="1110" spans="1:6" ht="26.25" x14ac:dyDescent="0.25">
      <c r="A1110" s="384"/>
      <c r="B1110" s="339" t="s">
        <v>552</v>
      </c>
      <c r="C1110" s="293" t="s">
        <v>93</v>
      </c>
      <c r="D1110" s="294">
        <v>1</v>
      </c>
      <c r="E1110" s="295">
        <v>0</v>
      </c>
      <c r="F1110" s="296">
        <f>D1110*E1110</f>
        <v>0</v>
      </c>
    </row>
    <row r="1111" spans="1:6" x14ac:dyDescent="0.25">
      <c r="A1111" s="384"/>
      <c r="B1111" s="339"/>
      <c r="C1111" s="297"/>
      <c r="D1111" s="298"/>
      <c r="E1111" s="299"/>
      <c r="F1111" s="300"/>
    </row>
    <row r="1112" spans="1:6" x14ac:dyDescent="0.25">
      <c r="A1112" s="384">
        <v>3.09</v>
      </c>
      <c r="B1112" s="431" t="s">
        <v>456</v>
      </c>
      <c r="C1112" s="290"/>
      <c r="D1112" s="290"/>
      <c r="E1112" s="234"/>
      <c r="F1112" s="216">
        <f>IF(N(C1112)=0,0,"Kn")</f>
        <v>0</v>
      </c>
    </row>
    <row r="1113" spans="1:6" x14ac:dyDescent="0.25">
      <c r="A1113" s="384"/>
      <c r="B1113" s="431"/>
      <c r="C1113" s="290"/>
      <c r="D1113" s="290"/>
      <c r="E1113" s="234"/>
      <c r="F1113" s="216">
        <f>IF(N(C1113)=0,0,"Kn")</f>
        <v>0</v>
      </c>
    </row>
    <row r="1114" spans="1:6" x14ac:dyDescent="0.25">
      <c r="A1114" s="384"/>
      <c r="B1114" s="431"/>
      <c r="C1114" s="290"/>
      <c r="D1114" s="290"/>
      <c r="E1114" s="234"/>
      <c r="F1114" s="216">
        <f>IF(N(C1114)=0,0,"Kn")</f>
        <v>0</v>
      </c>
    </row>
    <row r="1115" spans="1:6" x14ac:dyDescent="0.25">
      <c r="A1115" s="384"/>
      <c r="B1115" s="431"/>
      <c r="C1115" s="290"/>
      <c r="D1115" s="290"/>
      <c r="E1115" s="234"/>
      <c r="F1115" s="216"/>
    </row>
    <row r="1116" spans="1:6" x14ac:dyDescent="0.25">
      <c r="A1116" s="384"/>
      <c r="B1116" s="431"/>
      <c r="C1116" s="290"/>
      <c r="D1116" s="290"/>
      <c r="E1116" s="234"/>
      <c r="F1116" s="216"/>
    </row>
    <row r="1117" spans="1:6" x14ac:dyDescent="0.25">
      <c r="A1117" s="384"/>
      <c r="B1117" s="431"/>
      <c r="C1117" s="301"/>
      <c r="D1117" s="301"/>
      <c r="E1117" s="299"/>
      <c r="F1117" s="302"/>
    </row>
    <row r="1118" spans="1:6" ht="14.25" customHeight="1" x14ac:dyDescent="0.25">
      <c r="A1118" s="384"/>
      <c r="B1118" s="431"/>
      <c r="C1118" s="297"/>
      <c r="D1118" s="298"/>
      <c r="E1118" s="299"/>
      <c r="F1118" s="300"/>
    </row>
    <row r="1119" spans="1:6" hidden="1" x14ac:dyDescent="0.25">
      <c r="A1119" s="384"/>
      <c r="B1119" s="431"/>
      <c r="C1119" s="297"/>
      <c r="D1119" s="298"/>
      <c r="E1119" s="299"/>
      <c r="F1119" s="300"/>
    </row>
    <row r="1120" spans="1:6" x14ac:dyDescent="0.25">
      <c r="A1120" s="384"/>
      <c r="B1120" s="313" t="s">
        <v>506</v>
      </c>
      <c r="C1120" s="297"/>
      <c r="D1120" s="298"/>
      <c r="E1120" s="299"/>
      <c r="F1120" s="300"/>
    </row>
    <row r="1121" spans="1:6" ht="15.75" x14ac:dyDescent="0.25">
      <c r="A1121" s="384"/>
      <c r="B1121" s="324" t="s">
        <v>507</v>
      </c>
      <c r="C1121" s="297"/>
      <c r="D1121" s="298"/>
      <c r="E1121" s="299"/>
      <c r="F1121" s="300"/>
    </row>
    <row r="1122" spans="1:6" x14ac:dyDescent="0.25">
      <c r="A1122" s="384"/>
      <c r="B1122" s="324" t="s">
        <v>508</v>
      </c>
      <c r="C1122" s="297"/>
      <c r="D1122" s="298"/>
      <c r="E1122" s="299"/>
      <c r="F1122" s="300"/>
    </row>
    <row r="1123" spans="1:6" x14ac:dyDescent="0.25">
      <c r="A1123" s="384"/>
      <c r="B1123" s="325" t="s">
        <v>509</v>
      </c>
      <c r="C1123" s="297"/>
      <c r="D1123" s="298"/>
      <c r="E1123" s="299"/>
      <c r="F1123" s="300"/>
    </row>
    <row r="1124" spans="1:6" ht="15.75" x14ac:dyDescent="0.25">
      <c r="A1124" s="384"/>
      <c r="B1124" s="324" t="s">
        <v>510</v>
      </c>
      <c r="C1124" s="297"/>
      <c r="D1124" s="298"/>
      <c r="E1124" s="299"/>
      <c r="F1124" s="300"/>
    </row>
    <row r="1125" spans="1:6" x14ac:dyDescent="0.25">
      <c r="A1125" s="384"/>
      <c r="B1125" s="324" t="s">
        <v>511</v>
      </c>
      <c r="C1125" s="297"/>
      <c r="D1125" s="298"/>
      <c r="E1125" s="299"/>
      <c r="F1125" s="300"/>
    </row>
    <row r="1126" spans="1:6" x14ac:dyDescent="0.25">
      <c r="A1126" s="384"/>
      <c r="B1126" s="325" t="s">
        <v>512</v>
      </c>
      <c r="C1126" s="297"/>
      <c r="D1126" s="298"/>
      <c r="E1126" s="299"/>
      <c r="F1126" s="300"/>
    </row>
    <row r="1127" spans="1:6" x14ac:dyDescent="0.25">
      <c r="A1127" s="384"/>
      <c r="B1127" s="324" t="s">
        <v>464</v>
      </c>
      <c r="C1127" s="297"/>
      <c r="D1127" s="298"/>
      <c r="E1127" s="299"/>
      <c r="F1127" s="300"/>
    </row>
    <row r="1128" spans="1:6" x14ac:dyDescent="0.25">
      <c r="A1128" s="384"/>
      <c r="B1128" s="324" t="s">
        <v>465</v>
      </c>
      <c r="C1128" s="297"/>
      <c r="D1128" s="298"/>
      <c r="E1128" s="299"/>
      <c r="F1128" s="300"/>
    </row>
    <row r="1129" spans="1:6" x14ac:dyDescent="0.25">
      <c r="A1129" s="384"/>
      <c r="B1129" s="324" t="s">
        <v>466</v>
      </c>
      <c r="C1129" s="297"/>
      <c r="D1129" s="298"/>
      <c r="E1129" s="299"/>
      <c r="F1129" s="300"/>
    </row>
    <row r="1130" spans="1:6" x14ac:dyDescent="0.25">
      <c r="A1130" s="384"/>
      <c r="B1130" s="324" t="s">
        <v>513</v>
      </c>
      <c r="C1130" s="297"/>
      <c r="D1130" s="298"/>
      <c r="E1130" s="299"/>
      <c r="F1130" s="300"/>
    </row>
    <row r="1131" spans="1:6" x14ac:dyDescent="0.25">
      <c r="A1131" s="384"/>
      <c r="B1131" s="324" t="s">
        <v>468</v>
      </c>
      <c r="C1131" s="297"/>
      <c r="D1131" s="298"/>
      <c r="E1131" s="299"/>
      <c r="F1131" s="300"/>
    </row>
    <row r="1132" spans="1:6" x14ac:dyDescent="0.25">
      <c r="A1132" s="384"/>
      <c r="B1132" s="324" t="s">
        <v>469</v>
      </c>
      <c r="C1132" s="297"/>
      <c r="D1132" s="298"/>
      <c r="E1132" s="299"/>
      <c r="F1132" s="300"/>
    </row>
    <row r="1133" spans="1:6" x14ac:dyDescent="0.25">
      <c r="A1133" s="384"/>
      <c r="B1133" s="324" t="s">
        <v>470</v>
      </c>
      <c r="C1133" s="297"/>
      <c r="D1133" s="298"/>
      <c r="E1133" s="299"/>
      <c r="F1133" s="300"/>
    </row>
    <row r="1134" spans="1:6" x14ac:dyDescent="0.25">
      <c r="A1134" s="384"/>
      <c r="B1134" s="324" t="s">
        <v>471</v>
      </c>
      <c r="C1134" s="297"/>
      <c r="D1134" s="298"/>
      <c r="E1134" s="299"/>
      <c r="F1134" s="300"/>
    </row>
    <row r="1135" spans="1:6" x14ac:dyDescent="0.25">
      <c r="A1135" s="384"/>
      <c r="B1135" s="324" t="s">
        <v>472</v>
      </c>
      <c r="C1135" s="297"/>
      <c r="D1135" s="298"/>
      <c r="E1135" s="299"/>
      <c r="F1135" s="300"/>
    </row>
    <row r="1136" spans="1:6" x14ac:dyDescent="0.25">
      <c r="A1136" s="384"/>
      <c r="B1136" s="326" t="s">
        <v>473</v>
      </c>
      <c r="C1136" s="297"/>
      <c r="D1136" s="298"/>
      <c r="E1136" s="299"/>
      <c r="F1136" s="300"/>
    </row>
    <row r="1137" spans="1:6" x14ac:dyDescent="0.25">
      <c r="A1137" s="384"/>
      <c r="B1137" s="324" t="s">
        <v>474</v>
      </c>
      <c r="C1137" s="297"/>
      <c r="D1137" s="298"/>
      <c r="E1137" s="299"/>
      <c r="F1137" s="300"/>
    </row>
    <row r="1138" spans="1:6" x14ac:dyDescent="0.25">
      <c r="A1138" s="384"/>
      <c r="B1138" s="326" t="s">
        <v>475</v>
      </c>
      <c r="C1138" s="297"/>
      <c r="D1138" s="298"/>
      <c r="E1138" s="299"/>
      <c r="F1138" s="300"/>
    </row>
    <row r="1139" spans="1:6" x14ac:dyDescent="0.25">
      <c r="A1139" s="384"/>
      <c r="B1139" s="324" t="s">
        <v>476</v>
      </c>
      <c r="C1139" s="297"/>
      <c r="D1139" s="298"/>
      <c r="E1139" s="299"/>
      <c r="F1139" s="300"/>
    </row>
    <row r="1140" spans="1:6" x14ac:dyDescent="0.25">
      <c r="A1140" s="384"/>
      <c r="B1140" s="326" t="s">
        <v>477</v>
      </c>
      <c r="C1140" s="297"/>
      <c r="D1140" s="298"/>
      <c r="E1140" s="299"/>
      <c r="F1140" s="300"/>
    </row>
    <row r="1141" spans="1:6" x14ac:dyDescent="0.25">
      <c r="A1141" s="384"/>
      <c r="B1141" s="324" t="s">
        <v>478</v>
      </c>
      <c r="C1141" s="297"/>
      <c r="D1141" s="298"/>
      <c r="E1141" s="299"/>
      <c r="F1141" s="300"/>
    </row>
    <row r="1142" spans="1:6" x14ac:dyDescent="0.25">
      <c r="A1142" s="384"/>
      <c r="B1142" s="326" t="s">
        <v>479</v>
      </c>
      <c r="C1142" s="297"/>
      <c r="D1142" s="298"/>
      <c r="E1142" s="299"/>
      <c r="F1142" s="300"/>
    </row>
    <row r="1143" spans="1:6" x14ac:dyDescent="0.25">
      <c r="A1143" s="384"/>
      <c r="B1143" s="324" t="s">
        <v>480</v>
      </c>
      <c r="C1143" s="297"/>
      <c r="D1143" s="298"/>
      <c r="E1143" s="299"/>
      <c r="F1143" s="300"/>
    </row>
    <row r="1144" spans="1:6" x14ac:dyDescent="0.25">
      <c r="A1144" s="384"/>
      <c r="B1144" s="326" t="s">
        <v>481</v>
      </c>
      <c r="C1144" s="297"/>
      <c r="D1144" s="298"/>
      <c r="E1144" s="299"/>
      <c r="F1144" s="300"/>
    </row>
    <row r="1145" spans="1:6" ht="25.5" x14ac:dyDescent="0.25">
      <c r="A1145" s="384"/>
      <c r="B1145" s="324" t="s">
        <v>482</v>
      </c>
      <c r="C1145" s="297"/>
      <c r="D1145" s="298"/>
      <c r="E1145" s="299"/>
      <c r="F1145" s="300"/>
    </row>
    <row r="1146" spans="1:6" ht="25.5" x14ac:dyDescent="0.25">
      <c r="A1146" s="384"/>
      <c r="B1146" s="326" t="s">
        <v>483</v>
      </c>
      <c r="C1146" s="297"/>
      <c r="D1146" s="298"/>
      <c r="E1146" s="299"/>
      <c r="F1146" s="300"/>
    </row>
    <row r="1147" spans="1:6" x14ac:dyDescent="0.25">
      <c r="A1147" s="384"/>
      <c r="B1147" s="324" t="s">
        <v>484</v>
      </c>
      <c r="C1147" s="297"/>
      <c r="D1147" s="298"/>
      <c r="E1147" s="299"/>
      <c r="F1147" s="300"/>
    </row>
    <row r="1148" spans="1:6" x14ac:dyDescent="0.25">
      <c r="A1148" s="384"/>
      <c r="B1148" s="313" t="s">
        <v>485</v>
      </c>
      <c r="C1148" s="293" t="s">
        <v>93</v>
      </c>
      <c r="D1148" s="294">
        <v>1</v>
      </c>
      <c r="E1148" s="295">
        <v>0</v>
      </c>
      <c r="F1148" s="296">
        <f>D1148*E1148</f>
        <v>0</v>
      </c>
    </row>
    <row r="1149" spans="1:6" x14ac:dyDescent="0.25">
      <c r="A1149" s="384"/>
      <c r="B1149" s="313"/>
      <c r="C1149" s="297"/>
      <c r="D1149" s="298"/>
      <c r="E1149" s="299"/>
      <c r="F1149" s="300"/>
    </row>
    <row r="1150" spans="1:6" x14ac:dyDescent="0.25">
      <c r="A1150" s="384">
        <v>3.1</v>
      </c>
      <c r="B1150" s="431" t="s">
        <v>486</v>
      </c>
      <c r="C1150" s="290"/>
      <c r="D1150" s="290"/>
      <c r="E1150" s="234"/>
      <c r="F1150" s="216">
        <f>IF(N(C1150)=0,0,"Kn")</f>
        <v>0</v>
      </c>
    </row>
    <row r="1151" spans="1:6" x14ac:dyDescent="0.25">
      <c r="A1151" s="384"/>
      <c r="B1151" s="431"/>
      <c r="C1151" s="290"/>
      <c r="D1151" s="290"/>
      <c r="E1151" s="234"/>
      <c r="F1151" s="216">
        <f>IF(N(C1151)=0,0,"Kn")</f>
        <v>0</v>
      </c>
    </row>
    <row r="1152" spans="1:6" x14ac:dyDescent="0.25">
      <c r="A1152" s="384"/>
      <c r="B1152" s="431"/>
      <c r="C1152" s="290"/>
      <c r="D1152" s="290"/>
      <c r="E1152" s="234"/>
      <c r="F1152" s="216">
        <f>IF(N(C1152)=0,0,"Kn")</f>
        <v>0</v>
      </c>
    </row>
    <row r="1153" spans="1:6" x14ac:dyDescent="0.25">
      <c r="A1153" s="384"/>
      <c r="B1153" s="431"/>
      <c r="C1153" s="290"/>
      <c r="D1153" s="290"/>
      <c r="E1153" s="234"/>
      <c r="F1153" s="216"/>
    </row>
    <row r="1154" spans="1:6" x14ac:dyDescent="0.25">
      <c r="A1154" s="384"/>
      <c r="B1154" s="431"/>
      <c r="C1154" s="290"/>
      <c r="D1154" s="290"/>
      <c r="E1154" s="234"/>
      <c r="F1154" s="216"/>
    </row>
    <row r="1155" spans="1:6" ht="0.75" customHeight="1" x14ac:dyDescent="0.25">
      <c r="A1155" s="384"/>
      <c r="B1155" s="431"/>
      <c r="C1155" s="301"/>
      <c r="D1155" s="301"/>
      <c r="E1155" s="299"/>
      <c r="F1155" s="302"/>
    </row>
    <row r="1156" spans="1:6" x14ac:dyDescent="0.25">
      <c r="A1156" s="384"/>
      <c r="B1156" s="330" t="s">
        <v>487</v>
      </c>
      <c r="C1156" s="293" t="s">
        <v>93</v>
      </c>
      <c r="D1156" s="294">
        <v>1</v>
      </c>
      <c r="E1156" s="295">
        <v>0</v>
      </c>
      <c r="F1156" s="296">
        <f>D1156*E1156</f>
        <v>0</v>
      </c>
    </row>
    <row r="1157" spans="1:6" x14ac:dyDescent="0.25">
      <c r="A1157" s="384"/>
      <c r="B1157" s="290"/>
      <c r="C1157" s="297"/>
      <c r="D1157" s="298"/>
      <c r="E1157" s="299"/>
      <c r="F1157" s="300"/>
    </row>
    <row r="1158" spans="1:6" x14ac:dyDescent="0.25">
      <c r="A1158" s="384">
        <v>3.11</v>
      </c>
      <c r="B1158" s="431" t="s">
        <v>488</v>
      </c>
      <c r="C1158" s="290"/>
      <c r="D1158" s="290"/>
      <c r="E1158" s="234"/>
      <c r="F1158" s="216">
        <f>IF(N(C1158)=0,0,"Kn")</f>
        <v>0</v>
      </c>
    </row>
    <row r="1159" spans="1:6" x14ac:dyDescent="0.25">
      <c r="A1159" s="384"/>
      <c r="B1159" s="431"/>
      <c r="C1159" s="290"/>
      <c r="D1159" s="290"/>
      <c r="E1159" s="234"/>
      <c r="F1159" s="216">
        <f>IF(N(C1159)=0,0,"Kn")</f>
        <v>0</v>
      </c>
    </row>
    <row r="1160" spans="1:6" x14ac:dyDescent="0.25">
      <c r="A1160" s="384"/>
      <c r="B1160" s="431"/>
      <c r="C1160" s="290"/>
      <c r="D1160" s="290"/>
      <c r="E1160" s="234"/>
      <c r="F1160" s="216">
        <f>IF(N(C1160)=0,0,"Kn")</f>
        <v>0</v>
      </c>
    </row>
    <row r="1161" spans="1:6" x14ac:dyDescent="0.25">
      <c r="A1161" s="384"/>
      <c r="B1161" s="431"/>
      <c r="C1161" s="290"/>
      <c r="D1161" s="290"/>
      <c r="E1161" s="234"/>
      <c r="F1161" s="216"/>
    </row>
    <row r="1162" spans="1:6" ht="14.25" customHeight="1" x14ac:dyDescent="0.25">
      <c r="A1162" s="384"/>
      <c r="B1162" s="431"/>
      <c r="C1162" s="290"/>
      <c r="D1162" s="290"/>
      <c r="E1162" s="234"/>
      <c r="F1162" s="216"/>
    </row>
    <row r="1163" spans="1:6" ht="0.75" hidden="1" customHeight="1" x14ac:dyDescent="0.25">
      <c r="A1163" s="384"/>
      <c r="B1163" s="431"/>
      <c r="C1163" s="301"/>
      <c r="D1163" s="301"/>
      <c r="E1163" s="299"/>
      <c r="F1163" s="302"/>
    </row>
    <row r="1164" spans="1:6" x14ac:dyDescent="0.25">
      <c r="A1164" s="384"/>
      <c r="B1164" s="176" t="s">
        <v>503</v>
      </c>
      <c r="C1164" s="297"/>
      <c r="D1164" s="298"/>
      <c r="E1164" s="299"/>
      <c r="F1164" s="300"/>
    </row>
    <row r="1165" spans="1:6" x14ac:dyDescent="0.25">
      <c r="A1165" s="384"/>
      <c r="B1165" s="331" t="s">
        <v>490</v>
      </c>
      <c r="C1165" s="297"/>
      <c r="D1165" s="298"/>
      <c r="E1165" s="299"/>
      <c r="F1165" s="300"/>
    </row>
    <row r="1166" spans="1:6" x14ac:dyDescent="0.25">
      <c r="A1166" s="384"/>
      <c r="B1166" s="330" t="s">
        <v>491</v>
      </c>
      <c r="C1166" s="297"/>
      <c r="D1166" s="298"/>
      <c r="E1166" s="299"/>
      <c r="F1166" s="300"/>
    </row>
    <row r="1167" spans="1:6" x14ac:dyDescent="0.25">
      <c r="A1167" s="384"/>
      <c r="B1167" s="332" t="s">
        <v>492</v>
      </c>
      <c r="C1167" s="297"/>
      <c r="D1167" s="298"/>
      <c r="E1167" s="299"/>
      <c r="F1167" s="300"/>
    </row>
    <row r="1168" spans="1:6" x14ac:dyDescent="0.25">
      <c r="A1168" s="384"/>
      <c r="B1168" s="330" t="s">
        <v>504</v>
      </c>
      <c r="C1168" s="297"/>
      <c r="D1168" s="298"/>
      <c r="E1168" s="299"/>
      <c r="F1168" s="300"/>
    </row>
    <row r="1169" spans="1:6" x14ac:dyDescent="0.25">
      <c r="A1169" s="384"/>
      <c r="B1169" s="330" t="s">
        <v>505</v>
      </c>
      <c r="C1169" s="297"/>
      <c r="D1169" s="298"/>
      <c r="E1169" s="299"/>
      <c r="F1169" s="300"/>
    </row>
    <row r="1170" spans="1:6" x14ac:dyDescent="0.25">
      <c r="A1170" s="384"/>
      <c r="B1170" s="330" t="s">
        <v>392</v>
      </c>
      <c r="C1170" s="293" t="s">
        <v>93</v>
      </c>
      <c r="D1170" s="294">
        <v>2</v>
      </c>
      <c r="E1170" s="295">
        <v>0</v>
      </c>
      <c r="F1170" s="296">
        <f>D1170*E1170</f>
        <v>0</v>
      </c>
    </row>
    <row r="1171" spans="1:6" x14ac:dyDescent="0.25">
      <c r="A1171" s="384"/>
      <c r="B1171" s="290"/>
      <c r="C1171" s="297"/>
      <c r="D1171" s="298"/>
      <c r="E1171" s="299"/>
      <c r="F1171" s="300"/>
    </row>
    <row r="1172" spans="1:6" x14ac:dyDescent="0.25">
      <c r="A1172" s="384">
        <v>3.12</v>
      </c>
      <c r="B1172" s="432" t="s">
        <v>394</v>
      </c>
      <c r="C1172" s="301"/>
      <c r="D1172" s="301"/>
      <c r="E1172" s="299"/>
      <c r="F1172" s="302"/>
    </row>
    <row r="1173" spans="1:6" x14ac:dyDescent="0.25">
      <c r="A1173" s="384"/>
      <c r="B1173" s="432"/>
      <c r="C1173" s="301"/>
      <c r="D1173" s="301"/>
      <c r="E1173" s="299"/>
      <c r="F1173" s="302"/>
    </row>
    <row r="1174" spans="1:6" x14ac:dyDescent="0.25">
      <c r="A1174" s="384"/>
      <c r="B1174" s="432"/>
      <c r="C1174" s="301"/>
      <c r="D1174" s="301"/>
      <c r="E1174" s="299"/>
      <c r="F1174" s="302"/>
    </row>
    <row r="1175" spans="1:6" x14ac:dyDescent="0.25">
      <c r="A1175" s="384"/>
      <c r="B1175" s="432"/>
      <c r="C1175" s="301"/>
      <c r="D1175" s="301"/>
      <c r="E1175" s="299"/>
      <c r="F1175" s="302"/>
    </row>
    <row r="1176" spans="1:6" x14ac:dyDescent="0.25">
      <c r="A1176" s="384"/>
      <c r="B1176" s="432"/>
      <c r="C1176" s="301"/>
      <c r="D1176" s="301"/>
      <c r="E1176" s="299"/>
      <c r="F1176" s="302"/>
    </row>
    <row r="1177" spans="1:6" x14ac:dyDescent="0.25">
      <c r="A1177" s="384"/>
      <c r="B1177" s="432"/>
      <c r="C1177" s="301"/>
      <c r="D1177" s="301"/>
      <c r="E1177" s="299"/>
      <c r="F1177" s="302"/>
    </row>
    <row r="1178" spans="1:6" x14ac:dyDescent="0.25">
      <c r="A1178" s="384"/>
      <c r="B1178" s="432"/>
      <c r="C1178" s="301"/>
      <c r="D1178" s="301"/>
      <c r="E1178" s="299"/>
      <c r="F1178" s="302"/>
    </row>
    <row r="1179" spans="1:6" hidden="1" x14ac:dyDescent="0.25">
      <c r="A1179" s="384"/>
      <c r="B1179" s="432"/>
      <c r="C1179" s="301"/>
      <c r="D1179" s="301"/>
      <c r="E1179" s="299"/>
      <c r="F1179" s="302"/>
    </row>
    <row r="1180" spans="1:6" x14ac:dyDescent="0.25">
      <c r="A1180" s="384"/>
      <c r="B1180" s="318" t="s">
        <v>432</v>
      </c>
      <c r="C1180" s="284"/>
      <c r="D1180" s="284"/>
      <c r="E1180" s="314"/>
      <c r="F1180" s="315">
        <f>D1180*E1180</f>
        <v>0</v>
      </c>
    </row>
    <row r="1181" spans="1:6" x14ac:dyDescent="0.25">
      <c r="A1181" s="384"/>
      <c r="B1181" s="319" t="s">
        <v>433</v>
      </c>
      <c r="C1181" s="319"/>
      <c r="D1181" s="319"/>
      <c r="E1181" s="280"/>
      <c r="F1181" s="279"/>
    </row>
    <row r="1182" spans="1:6" x14ac:dyDescent="0.25">
      <c r="A1182" s="384"/>
      <c r="B1182" s="319" t="s">
        <v>434</v>
      </c>
      <c r="C1182" s="319"/>
      <c r="D1182" s="319"/>
      <c r="E1182" s="280"/>
      <c r="F1182" s="279"/>
    </row>
    <row r="1183" spans="1:6" x14ac:dyDescent="0.25">
      <c r="A1183" s="384"/>
      <c r="B1183" s="320" t="s">
        <v>398</v>
      </c>
      <c r="C1183" s="279"/>
      <c r="D1183" s="279"/>
      <c r="E1183" s="280"/>
      <c r="F1183" s="279"/>
    </row>
    <row r="1184" spans="1:6" x14ac:dyDescent="0.25">
      <c r="A1184" s="384"/>
      <c r="B1184" s="321" t="s">
        <v>399</v>
      </c>
      <c r="C1184" s="321"/>
      <c r="D1184" s="321"/>
      <c r="E1184" s="280"/>
      <c r="F1184" s="279"/>
    </row>
    <row r="1185" spans="1:6" x14ac:dyDescent="0.25">
      <c r="A1185" s="384"/>
      <c r="B1185" s="321" t="s">
        <v>400</v>
      </c>
      <c r="C1185" s="321"/>
      <c r="D1185" s="321"/>
      <c r="E1185" s="280"/>
      <c r="F1185" s="279"/>
    </row>
    <row r="1186" spans="1:6" x14ac:dyDescent="0.25">
      <c r="A1186" s="384"/>
      <c r="B1186" s="321" t="s">
        <v>401</v>
      </c>
      <c r="C1186" s="321"/>
      <c r="D1186" s="321"/>
      <c r="E1186" s="280"/>
      <c r="F1186" s="279"/>
    </row>
    <row r="1187" spans="1:6" x14ac:dyDescent="0.25">
      <c r="A1187" s="384"/>
      <c r="B1187" s="322" t="s">
        <v>402</v>
      </c>
      <c r="C1187" s="279"/>
      <c r="D1187" s="279"/>
      <c r="E1187" s="280"/>
      <c r="F1187" s="279"/>
    </row>
    <row r="1188" spans="1:6" x14ac:dyDescent="0.25">
      <c r="A1188" s="384"/>
      <c r="B1188" s="323" t="s">
        <v>403</v>
      </c>
      <c r="C1188" s="321"/>
      <c r="D1188" s="321"/>
      <c r="E1188" s="280"/>
      <c r="F1188" s="279"/>
    </row>
    <row r="1189" spans="1:6" x14ac:dyDescent="0.25">
      <c r="A1189" s="384"/>
      <c r="B1189" s="321" t="s">
        <v>404</v>
      </c>
      <c r="C1189" s="293" t="s">
        <v>93</v>
      </c>
      <c r="D1189" s="294">
        <v>2</v>
      </c>
      <c r="E1189" s="295">
        <v>0</v>
      </c>
      <c r="F1189" s="296">
        <f>D1189*E1189</f>
        <v>0</v>
      </c>
    </row>
    <row r="1190" spans="1:6" x14ac:dyDescent="0.25">
      <c r="A1190" s="384"/>
      <c r="B1190" s="290"/>
      <c r="C1190" s="297"/>
      <c r="D1190" s="298"/>
      <c r="E1190" s="299"/>
      <c r="F1190" s="300"/>
    </row>
    <row r="1191" spans="1:6" x14ac:dyDescent="0.25">
      <c r="A1191" s="384"/>
      <c r="B1191" s="318" t="s">
        <v>395</v>
      </c>
      <c r="C1191" s="284"/>
      <c r="D1191" s="284"/>
      <c r="E1191" s="314"/>
      <c r="F1191" s="315">
        <f>D1191*E1191</f>
        <v>0</v>
      </c>
    </row>
    <row r="1192" spans="1:6" x14ac:dyDescent="0.25">
      <c r="A1192" s="384"/>
      <c r="B1192" s="319" t="s">
        <v>396</v>
      </c>
      <c r="C1192" s="319"/>
      <c r="D1192" s="319"/>
      <c r="E1192" s="280"/>
      <c r="F1192" s="279"/>
    </row>
    <row r="1193" spans="1:6" x14ac:dyDescent="0.25">
      <c r="A1193" s="384"/>
      <c r="B1193" s="319" t="s">
        <v>397</v>
      </c>
      <c r="C1193" s="319"/>
      <c r="D1193" s="319"/>
      <c r="E1193" s="280"/>
      <c r="F1193" s="279"/>
    </row>
    <row r="1194" spans="1:6" x14ac:dyDescent="0.25">
      <c r="A1194" s="384"/>
      <c r="B1194" s="320" t="s">
        <v>398</v>
      </c>
      <c r="C1194" s="279"/>
      <c r="D1194" s="279"/>
      <c r="E1194" s="280"/>
      <c r="F1194" s="279"/>
    </row>
    <row r="1195" spans="1:6" x14ac:dyDescent="0.25">
      <c r="A1195" s="384"/>
      <c r="B1195" s="321" t="s">
        <v>399</v>
      </c>
      <c r="C1195" s="321"/>
      <c r="D1195" s="321"/>
      <c r="E1195" s="280"/>
      <c r="F1195" s="279"/>
    </row>
    <row r="1196" spans="1:6" x14ac:dyDescent="0.25">
      <c r="A1196" s="384"/>
      <c r="B1196" s="321" t="s">
        <v>400</v>
      </c>
      <c r="C1196" s="321"/>
      <c r="D1196" s="321"/>
      <c r="E1196" s="280"/>
      <c r="F1196" s="279"/>
    </row>
    <row r="1197" spans="1:6" x14ac:dyDescent="0.25">
      <c r="A1197" s="384"/>
      <c r="B1197" s="321" t="s">
        <v>401</v>
      </c>
      <c r="C1197" s="321"/>
      <c r="D1197" s="321"/>
      <c r="E1197" s="280"/>
      <c r="F1197" s="279"/>
    </row>
    <row r="1198" spans="1:6" x14ac:dyDescent="0.25">
      <c r="A1198" s="384"/>
      <c r="B1198" s="322" t="s">
        <v>402</v>
      </c>
      <c r="C1198" s="279"/>
      <c r="D1198" s="279"/>
      <c r="E1198" s="280"/>
      <c r="F1198" s="279"/>
    </row>
    <row r="1199" spans="1:6" x14ac:dyDescent="0.25">
      <c r="A1199" s="384"/>
      <c r="B1199" s="323" t="s">
        <v>403</v>
      </c>
      <c r="C1199" s="321"/>
      <c r="D1199" s="321"/>
      <c r="E1199" s="280"/>
      <c r="F1199" s="279"/>
    </row>
    <row r="1200" spans="1:6" x14ac:dyDescent="0.25">
      <c r="A1200" s="384"/>
      <c r="B1200" s="321" t="s">
        <v>404</v>
      </c>
      <c r="C1200" s="293" t="s">
        <v>93</v>
      </c>
      <c r="D1200" s="294">
        <v>4</v>
      </c>
      <c r="E1200" s="295">
        <v>0</v>
      </c>
      <c r="F1200" s="296">
        <f>D1200*E1200</f>
        <v>0</v>
      </c>
    </row>
    <row r="1201" spans="1:6" x14ac:dyDescent="0.25">
      <c r="A1201" s="384"/>
      <c r="B1201" s="290"/>
      <c r="C1201" s="297"/>
      <c r="D1201" s="298"/>
      <c r="E1201" s="299"/>
      <c r="F1201" s="300"/>
    </row>
    <row r="1202" spans="1:6" x14ac:dyDescent="0.25">
      <c r="A1202" s="384">
        <v>3.13</v>
      </c>
      <c r="B1202" s="432" t="s">
        <v>514</v>
      </c>
      <c r="C1202" s="301"/>
      <c r="D1202" s="301"/>
      <c r="E1202" s="299"/>
      <c r="F1202" s="302"/>
    </row>
    <row r="1203" spans="1:6" x14ac:dyDescent="0.25">
      <c r="A1203" s="384"/>
      <c r="B1203" s="432"/>
      <c r="C1203" s="301"/>
      <c r="D1203" s="301"/>
      <c r="E1203" s="299"/>
      <c r="F1203" s="302"/>
    </row>
    <row r="1204" spans="1:6" x14ac:dyDescent="0.25">
      <c r="A1204" s="384"/>
      <c r="B1204" s="432"/>
      <c r="C1204" s="302"/>
      <c r="D1204" s="302"/>
      <c r="E1204" s="302"/>
      <c r="F1204" s="302"/>
    </row>
    <row r="1205" spans="1:6" x14ac:dyDescent="0.25">
      <c r="A1205" s="384"/>
      <c r="B1205" s="432"/>
      <c r="C1205" s="297"/>
      <c r="D1205" s="298"/>
      <c r="E1205" s="299"/>
      <c r="F1205" s="300"/>
    </row>
    <row r="1206" spans="1:6" x14ac:dyDescent="0.25">
      <c r="A1206" s="384"/>
      <c r="B1206" s="432"/>
      <c r="C1206" s="293" t="s">
        <v>93</v>
      </c>
      <c r="D1206" s="294">
        <v>26</v>
      </c>
      <c r="E1206" s="295">
        <v>0</v>
      </c>
      <c r="F1206" s="296">
        <f>D1206*E1206</f>
        <v>0</v>
      </c>
    </row>
    <row r="1207" spans="1:6" x14ac:dyDescent="0.25">
      <c r="A1207" s="384"/>
      <c r="B1207" s="321"/>
      <c r="C1207" s="297"/>
      <c r="D1207" s="298"/>
      <c r="E1207" s="299"/>
      <c r="F1207" s="300"/>
    </row>
    <row r="1208" spans="1:6" x14ac:dyDescent="0.25">
      <c r="A1208" s="384">
        <v>3.14</v>
      </c>
      <c r="B1208" s="432" t="s">
        <v>515</v>
      </c>
      <c r="C1208" s="301"/>
      <c r="D1208" s="301"/>
      <c r="E1208" s="299"/>
      <c r="F1208" s="302"/>
    </row>
    <row r="1209" spans="1:6" x14ac:dyDescent="0.25">
      <c r="A1209" s="384"/>
      <c r="B1209" s="432"/>
      <c r="C1209" s="301"/>
      <c r="D1209" s="301"/>
      <c r="E1209" s="299"/>
      <c r="F1209" s="302"/>
    </row>
    <row r="1210" spans="1:6" x14ac:dyDescent="0.25">
      <c r="A1210" s="384"/>
      <c r="B1210" s="432"/>
      <c r="C1210" s="301"/>
      <c r="D1210" s="301"/>
      <c r="E1210" s="299"/>
      <c r="F1210" s="302"/>
    </row>
    <row r="1211" spans="1:6" x14ac:dyDescent="0.25">
      <c r="A1211" s="384"/>
      <c r="B1211" s="432"/>
      <c r="C1211" s="301"/>
      <c r="D1211" s="301"/>
      <c r="E1211" s="299"/>
      <c r="F1211" s="302"/>
    </row>
    <row r="1212" spans="1:6" x14ac:dyDescent="0.25">
      <c r="A1212" s="384"/>
      <c r="B1212" s="432"/>
      <c r="C1212" s="301"/>
      <c r="D1212" s="301"/>
      <c r="E1212" s="299"/>
      <c r="F1212" s="302"/>
    </row>
    <row r="1213" spans="1:6" x14ac:dyDescent="0.25">
      <c r="A1213" s="384"/>
      <c r="B1213" s="432"/>
      <c r="C1213" s="301"/>
      <c r="D1213" s="301"/>
      <c r="E1213" s="299"/>
      <c r="F1213" s="302"/>
    </row>
    <row r="1214" spans="1:6" x14ac:dyDescent="0.25">
      <c r="A1214" s="384"/>
      <c r="B1214" s="434" t="s">
        <v>516</v>
      </c>
      <c r="C1214" s="291"/>
      <c r="D1214" s="291"/>
      <c r="E1214" s="234"/>
      <c r="F1214" s="216">
        <f>IF(N(C1214)=0,0,"Kn")</f>
        <v>0</v>
      </c>
    </row>
    <row r="1215" spans="1:6" x14ac:dyDescent="0.25">
      <c r="A1215" s="384"/>
      <c r="B1215" s="434"/>
      <c r="C1215" s="291"/>
      <c r="D1215" s="291"/>
      <c r="E1215" s="234"/>
      <c r="F1215" s="216">
        <f>IF(N(C1215)=0,0,"Kn")</f>
        <v>0</v>
      </c>
    </row>
    <row r="1216" spans="1:6" x14ac:dyDescent="0.25">
      <c r="A1216" s="384"/>
      <c r="B1216" s="434"/>
      <c r="C1216" s="291"/>
      <c r="D1216" s="291"/>
      <c r="E1216" s="234"/>
      <c r="F1216" s="216">
        <f>IF(N(C1216)=0,0,"Kn")</f>
        <v>0</v>
      </c>
    </row>
    <row r="1217" spans="1:6" x14ac:dyDescent="0.25">
      <c r="A1217" s="384"/>
      <c r="B1217" s="434"/>
      <c r="C1217" s="291"/>
      <c r="D1217" s="291"/>
      <c r="E1217" s="234"/>
      <c r="F1217" s="216">
        <f>IF(N(C1217)=0,0,"Kn")</f>
        <v>0</v>
      </c>
    </row>
    <row r="1218" spans="1:6" x14ac:dyDescent="0.25">
      <c r="A1218" s="384"/>
      <c r="B1218" s="432" t="s">
        <v>517</v>
      </c>
      <c r="C1218" s="301"/>
      <c r="D1218" s="301"/>
      <c r="E1218" s="299"/>
      <c r="F1218" s="302"/>
    </row>
    <row r="1219" spans="1:6" x14ac:dyDescent="0.25">
      <c r="A1219" s="384"/>
      <c r="B1219" s="432"/>
      <c r="C1219" s="301"/>
      <c r="D1219" s="301"/>
      <c r="E1219" s="299"/>
      <c r="F1219" s="302"/>
    </row>
    <row r="1220" spans="1:6" x14ac:dyDescent="0.25">
      <c r="A1220" s="384"/>
      <c r="B1220" s="432"/>
      <c r="C1220" s="301"/>
      <c r="D1220" s="301"/>
      <c r="E1220" s="299"/>
      <c r="F1220" s="302"/>
    </row>
    <row r="1221" spans="1:6" x14ac:dyDescent="0.25">
      <c r="A1221" s="384"/>
      <c r="B1221" s="432"/>
      <c r="C1221" s="301"/>
      <c r="D1221" s="301"/>
      <c r="E1221" s="299"/>
      <c r="F1221" s="302"/>
    </row>
    <row r="1222" spans="1:6" x14ac:dyDescent="0.25">
      <c r="A1222" s="384"/>
      <c r="B1222" s="432"/>
      <c r="C1222" s="301"/>
      <c r="D1222" s="301"/>
      <c r="E1222" s="299"/>
      <c r="F1222" s="302"/>
    </row>
    <row r="1223" spans="1:6" x14ac:dyDescent="0.25">
      <c r="A1223" s="384"/>
      <c r="B1223" s="432"/>
      <c r="C1223" s="301"/>
      <c r="D1223" s="301"/>
      <c r="E1223" s="299"/>
      <c r="F1223" s="302"/>
    </row>
    <row r="1224" spans="1:6" x14ac:dyDescent="0.25">
      <c r="A1224" s="384"/>
      <c r="B1224" s="301" t="s">
        <v>518</v>
      </c>
      <c r="C1224" s="293" t="s">
        <v>519</v>
      </c>
      <c r="D1224" s="294">
        <v>315</v>
      </c>
      <c r="E1224" s="295">
        <v>0</v>
      </c>
      <c r="F1224" s="296">
        <f>D1224*E1224</f>
        <v>0</v>
      </c>
    </row>
    <row r="1225" spans="1:6" x14ac:dyDescent="0.25">
      <c r="A1225" s="384"/>
      <c r="B1225" s="301" t="s">
        <v>520</v>
      </c>
      <c r="C1225" s="293" t="s">
        <v>519</v>
      </c>
      <c r="D1225" s="294">
        <v>350</v>
      </c>
      <c r="E1225" s="295">
        <v>0</v>
      </c>
      <c r="F1225" s="296">
        <f>D1225*E1225</f>
        <v>0</v>
      </c>
    </row>
    <row r="1226" spans="1:6" x14ac:dyDescent="0.25">
      <c r="A1226" s="384"/>
      <c r="B1226" s="301" t="s">
        <v>571</v>
      </c>
      <c r="C1226" s="293" t="s">
        <v>519</v>
      </c>
      <c r="D1226" s="294">
        <v>50</v>
      </c>
      <c r="E1226" s="295">
        <v>0</v>
      </c>
      <c r="F1226" s="296">
        <f>D1226*E1226</f>
        <v>0</v>
      </c>
    </row>
    <row r="1227" spans="1:6" x14ac:dyDescent="0.25">
      <c r="A1227" s="384"/>
      <c r="B1227" s="301" t="s">
        <v>521</v>
      </c>
      <c r="C1227" s="293" t="s">
        <v>519</v>
      </c>
      <c r="D1227" s="294">
        <v>125</v>
      </c>
      <c r="E1227" s="295">
        <v>0</v>
      </c>
      <c r="F1227" s="296">
        <f>D1227*E1227</f>
        <v>0</v>
      </c>
    </row>
    <row r="1228" spans="1:6" x14ac:dyDescent="0.25">
      <c r="A1228" s="384"/>
      <c r="B1228" s="301"/>
      <c r="C1228" s="302"/>
      <c r="D1228" s="302"/>
      <c r="E1228" s="299"/>
      <c r="F1228" s="302"/>
    </row>
    <row r="1229" spans="1:6" x14ac:dyDescent="0.25">
      <c r="A1229" s="384">
        <v>3.15</v>
      </c>
      <c r="B1229" s="434" t="s">
        <v>522</v>
      </c>
      <c r="C1229" s="291"/>
      <c r="D1229" s="291"/>
      <c r="E1229" s="234"/>
      <c r="F1229" s="216">
        <f>IF(N(C1229)=0,0,"Kn")</f>
        <v>0</v>
      </c>
    </row>
    <row r="1230" spans="1:6" x14ac:dyDescent="0.25">
      <c r="A1230" s="384"/>
      <c r="B1230" s="434"/>
      <c r="C1230" s="291"/>
      <c r="D1230" s="291"/>
      <c r="E1230" s="234"/>
      <c r="F1230" s="216">
        <f>IF(N(C1230)=0,0,"Kn")</f>
        <v>0</v>
      </c>
    </row>
    <row r="1231" spans="1:6" x14ac:dyDescent="0.25">
      <c r="A1231" s="384"/>
      <c r="B1231" s="434"/>
      <c r="C1231" s="293" t="s">
        <v>523</v>
      </c>
      <c r="D1231" s="294">
        <v>80</v>
      </c>
      <c r="E1231" s="295">
        <v>0</v>
      </c>
      <c r="F1231" s="296">
        <f>D1231*E1231</f>
        <v>0</v>
      </c>
    </row>
    <row r="1232" spans="1:6" x14ac:dyDescent="0.25">
      <c r="A1232" s="384"/>
      <c r="B1232" s="151"/>
      <c r="C1232" s="151"/>
      <c r="D1232" s="216" t="str">
        <f>IF(OR(C1232="",C1232=1),"","a")</f>
        <v/>
      </c>
      <c r="E1232" s="234"/>
      <c r="F1232" s="216">
        <f>IF(N(C1232)=0,0,"Kn")</f>
        <v>0</v>
      </c>
    </row>
    <row r="1233" spans="1:6" x14ac:dyDescent="0.25">
      <c r="A1233" s="384">
        <v>3.16</v>
      </c>
      <c r="B1233" s="434" t="s">
        <v>524</v>
      </c>
      <c r="C1233" s="291"/>
      <c r="D1233" s="291"/>
      <c r="E1233" s="234"/>
      <c r="F1233" s="216"/>
    </row>
    <row r="1234" spans="1:6" x14ac:dyDescent="0.25">
      <c r="A1234" s="384"/>
      <c r="B1234" s="434"/>
      <c r="C1234" s="291"/>
      <c r="D1234" s="291"/>
      <c r="E1234" s="234"/>
      <c r="F1234" s="216"/>
    </row>
    <row r="1235" spans="1:6" x14ac:dyDescent="0.25">
      <c r="A1235" s="384"/>
      <c r="B1235" s="434"/>
      <c r="C1235" s="293" t="s">
        <v>523</v>
      </c>
      <c r="D1235" s="294">
        <v>8</v>
      </c>
      <c r="E1235" s="295">
        <v>0</v>
      </c>
      <c r="F1235" s="296">
        <f>D1235*E1235</f>
        <v>0</v>
      </c>
    </row>
    <row r="1236" spans="1:6" x14ac:dyDescent="0.25">
      <c r="A1236" s="384"/>
      <c r="B1236" s="291"/>
      <c r="C1236" s="297"/>
      <c r="D1236" s="298"/>
      <c r="E1236" s="299"/>
      <c r="F1236" s="300"/>
    </row>
    <row r="1237" spans="1:6" x14ac:dyDescent="0.25">
      <c r="A1237" s="384"/>
      <c r="B1237" s="291"/>
      <c r="C1237" s="151"/>
      <c r="D1237" s="216"/>
      <c r="E1237" s="234"/>
      <c r="F1237" s="216"/>
    </row>
    <row r="1238" spans="1:6" x14ac:dyDescent="0.25">
      <c r="A1238" s="384">
        <v>3.17</v>
      </c>
      <c r="B1238" s="432" t="s">
        <v>525</v>
      </c>
      <c r="C1238" s="301"/>
      <c r="D1238" s="301"/>
      <c r="E1238" s="299"/>
      <c r="F1238" s="302"/>
    </row>
    <row r="1239" spans="1:6" x14ac:dyDescent="0.25">
      <c r="A1239" s="384"/>
      <c r="B1239" s="432"/>
      <c r="C1239" s="301"/>
      <c r="D1239" s="301"/>
      <c r="E1239" s="299"/>
      <c r="F1239" s="302"/>
    </row>
    <row r="1240" spans="1:6" x14ac:dyDescent="0.25">
      <c r="A1240" s="384"/>
      <c r="B1240" s="432"/>
      <c r="C1240" s="301"/>
      <c r="D1240" s="301"/>
      <c r="E1240" s="299"/>
      <c r="F1240" s="302"/>
    </row>
    <row r="1241" spans="1:6" x14ac:dyDescent="0.25">
      <c r="A1241" s="384"/>
      <c r="B1241" s="301" t="s">
        <v>526</v>
      </c>
      <c r="C1241" s="293" t="s">
        <v>519</v>
      </c>
      <c r="D1241" s="294">
        <v>220</v>
      </c>
      <c r="E1241" s="295">
        <v>0</v>
      </c>
      <c r="F1241" s="296">
        <f>D1241*E1241</f>
        <v>0</v>
      </c>
    </row>
    <row r="1242" spans="1:6" x14ac:dyDescent="0.25">
      <c r="A1242" s="384"/>
      <c r="B1242" s="301"/>
      <c r="C1242" s="302"/>
      <c r="D1242" s="333"/>
      <c r="E1242" s="299"/>
      <c r="F1242" s="333"/>
    </row>
    <row r="1243" spans="1:6" x14ac:dyDescent="0.25">
      <c r="A1243" s="384">
        <v>3.18</v>
      </c>
      <c r="B1243" s="432" t="s">
        <v>572</v>
      </c>
      <c r="C1243" s="301"/>
      <c r="D1243" s="301"/>
      <c r="E1243" s="299"/>
      <c r="F1243" s="302"/>
    </row>
    <row r="1244" spans="1:6" x14ac:dyDescent="0.25">
      <c r="A1244" s="384"/>
      <c r="B1244" s="432"/>
      <c r="C1244" s="301"/>
      <c r="D1244" s="301"/>
      <c r="E1244" s="299"/>
      <c r="F1244" s="302"/>
    </row>
    <row r="1245" spans="1:6" x14ac:dyDescent="0.25">
      <c r="A1245" s="384"/>
      <c r="B1245" s="432"/>
      <c r="C1245" s="293" t="s">
        <v>93</v>
      </c>
      <c r="D1245" s="294">
        <v>1</v>
      </c>
      <c r="E1245" s="295">
        <v>0</v>
      </c>
      <c r="F1245" s="296">
        <f>D1245*E1245</f>
        <v>0</v>
      </c>
    </row>
    <row r="1246" spans="1:6" x14ac:dyDescent="0.25">
      <c r="A1246" s="384">
        <v>3.19</v>
      </c>
      <c r="B1246" s="301"/>
      <c r="C1246" s="297"/>
      <c r="D1246" s="298"/>
      <c r="E1246" s="299"/>
      <c r="F1246" s="300"/>
    </row>
    <row r="1247" spans="1:6" x14ac:dyDescent="0.25">
      <c r="A1247" s="384"/>
      <c r="B1247" s="432" t="s">
        <v>529</v>
      </c>
      <c r="C1247" s="301"/>
      <c r="D1247" s="301"/>
      <c r="E1247" s="299"/>
      <c r="F1247" s="302"/>
    </row>
    <row r="1248" spans="1:6" x14ac:dyDescent="0.25">
      <c r="A1248" s="384"/>
      <c r="B1248" s="432"/>
      <c r="C1248" s="301"/>
      <c r="D1248" s="301"/>
      <c r="E1248" s="299"/>
      <c r="F1248" s="302"/>
    </row>
    <row r="1249" spans="1:6" x14ac:dyDescent="0.25">
      <c r="A1249" s="384"/>
      <c r="B1249" s="432"/>
      <c r="C1249" s="297"/>
      <c r="D1249" s="298"/>
      <c r="E1249" s="299"/>
      <c r="F1249" s="300"/>
    </row>
    <row r="1250" spans="1:6" x14ac:dyDescent="0.25">
      <c r="A1250" s="384"/>
      <c r="B1250" s="301" t="s">
        <v>530</v>
      </c>
      <c r="C1250" s="293" t="s">
        <v>519</v>
      </c>
      <c r="D1250" s="294">
        <v>35</v>
      </c>
      <c r="E1250" s="295">
        <v>0</v>
      </c>
      <c r="F1250" s="296">
        <f>D1250*E1250</f>
        <v>0</v>
      </c>
    </row>
    <row r="1251" spans="1:6" x14ac:dyDescent="0.25">
      <c r="A1251" s="384"/>
      <c r="B1251" s="301"/>
      <c r="C1251" s="297"/>
      <c r="D1251" s="298"/>
      <c r="E1251" s="299"/>
      <c r="F1251" s="300"/>
    </row>
    <row r="1252" spans="1:6" x14ac:dyDescent="0.25">
      <c r="A1252" s="384">
        <v>3.2</v>
      </c>
      <c r="B1252" s="432" t="s">
        <v>533</v>
      </c>
      <c r="C1252" s="301"/>
      <c r="D1252" s="301"/>
      <c r="E1252" s="299"/>
      <c r="F1252" s="302"/>
    </row>
    <row r="1253" spans="1:6" x14ac:dyDescent="0.25">
      <c r="A1253" s="384"/>
      <c r="B1253" s="432"/>
      <c r="C1253" s="301"/>
      <c r="D1253" s="301"/>
      <c r="E1253" s="299"/>
      <c r="F1253" s="302"/>
    </row>
    <row r="1254" spans="1:6" x14ac:dyDescent="0.25">
      <c r="A1254" s="384"/>
      <c r="B1254" s="432"/>
      <c r="C1254" s="302"/>
      <c r="D1254" s="302"/>
      <c r="E1254" s="302"/>
      <c r="F1254" s="302"/>
    </row>
    <row r="1255" spans="1:6" x14ac:dyDescent="0.25">
      <c r="A1255" s="384"/>
      <c r="B1255" s="301" t="s">
        <v>534</v>
      </c>
      <c r="C1255" s="293" t="s">
        <v>519</v>
      </c>
      <c r="D1255" s="294">
        <v>8</v>
      </c>
      <c r="E1255" s="295">
        <v>0</v>
      </c>
      <c r="F1255" s="296">
        <f>D1255*E1255</f>
        <v>0</v>
      </c>
    </row>
    <row r="1256" spans="1:6" x14ac:dyDescent="0.25">
      <c r="A1256" s="384"/>
      <c r="B1256" s="301" t="s">
        <v>535</v>
      </c>
      <c r="C1256" s="293" t="s">
        <v>519</v>
      </c>
      <c r="D1256" s="294">
        <v>6</v>
      </c>
      <c r="E1256" s="295">
        <v>0</v>
      </c>
      <c r="F1256" s="296">
        <f>D1256*E1256</f>
        <v>0</v>
      </c>
    </row>
    <row r="1257" spans="1:6" x14ac:dyDescent="0.25">
      <c r="A1257" s="384"/>
      <c r="B1257" s="321"/>
      <c r="C1257" s="297"/>
      <c r="D1257" s="298"/>
      <c r="E1257" s="299"/>
      <c r="F1257" s="300"/>
    </row>
    <row r="1258" spans="1:6" x14ac:dyDescent="0.25">
      <c r="A1258" s="384">
        <v>3.21</v>
      </c>
      <c r="B1258" s="291" t="s">
        <v>527</v>
      </c>
      <c r="C1258" s="293" t="s">
        <v>93</v>
      </c>
      <c r="D1258" s="294">
        <v>1</v>
      </c>
      <c r="E1258" s="295">
        <v>0</v>
      </c>
      <c r="F1258" s="296">
        <f>D1258*E1258</f>
        <v>0</v>
      </c>
    </row>
    <row r="1259" spans="1:6" x14ac:dyDescent="0.25">
      <c r="A1259" s="384"/>
      <c r="B1259" s="291"/>
      <c r="C1259" s="151"/>
      <c r="D1259" s="151"/>
      <c r="E1259" s="234"/>
      <c r="F1259" s="151"/>
    </row>
    <row r="1260" spans="1:6" x14ac:dyDescent="0.25">
      <c r="A1260" s="384">
        <v>3.22</v>
      </c>
      <c r="B1260" s="436" t="s">
        <v>536</v>
      </c>
      <c r="C1260" s="334"/>
      <c r="D1260" s="334"/>
      <c r="E1260" s="234"/>
      <c r="F1260" s="216">
        <f>IF(N(C1260)=0,0,"Kn")</f>
        <v>0</v>
      </c>
    </row>
    <row r="1261" spans="1:6" x14ac:dyDescent="0.25">
      <c r="A1261" s="384"/>
      <c r="B1261" s="436"/>
      <c r="C1261" s="293" t="s">
        <v>93</v>
      </c>
      <c r="D1261" s="294">
        <v>7</v>
      </c>
      <c r="E1261" s="295">
        <v>0</v>
      </c>
      <c r="F1261" s="296">
        <f>D1261*E1261</f>
        <v>0</v>
      </c>
    </row>
    <row r="1262" spans="1:6" x14ac:dyDescent="0.25">
      <c r="A1262" s="384"/>
      <c r="B1262" s="151"/>
      <c r="C1262" s="151"/>
      <c r="D1262" s="216"/>
      <c r="E1262" s="234"/>
      <c r="F1262" s="216"/>
    </row>
    <row r="1263" spans="1:6" x14ac:dyDescent="0.25">
      <c r="A1263" s="384">
        <v>3.23</v>
      </c>
      <c r="B1263" s="291" t="s">
        <v>537</v>
      </c>
      <c r="C1263" s="293" t="s">
        <v>93</v>
      </c>
      <c r="D1263" s="294">
        <v>1</v>
      </c>
      <c r="E1263" s="295">
        <v>0</v>
      </c>
      <c r="F1263" s="296">
        <f>D1263*E1263</f>
        <v>0</v>
      </c>
    </row>
    <row r="1264" spans="1:6" x14ac:dyDescent="0.25">
      <c r="A1264" s="384"/>
      <c r="B1264" s="151"/>
      <c r="C1264" s="151"/>
      <c r="D1264" s="216"/>
      <c r="E1264" s="234"/>
      <c r="F1264" s="216"/>
    </row>
    <row r="1265" spans="1:6" x14ac:dyDescent="0.25">
      <c r="A1265" s="384">
        <v>3.24</v>
      </c>
      <c r="B1265" s="291" t="s">
        <v>538</v>
      </c>
      <c r="C1265" s="293" t="s">
        <v>93</v>
      </c>
      <c r="D1265" s="294">
        <v>1</v>
      </c>
      <c r="E1265" s="295">
        <v>0</v>
      </c>
      <c r="F1265" s="296">
        <f>D1265*E1265</f>
        <v>0</v>
      </c>
    </row>
    <row r="1266" spans="1:6" x14ac:dyDescent="0.25">
      <c r="A1266" s="384"/>
      <c r="B1266" s="291"/>
      <c r="C1266" s="151"/>
      <c r="D1266" s="151"/>
      <c r="E1266" s="234"/>
      <c r="F1266" s="151"/>
    </row>
    <row r="1267" spans="1:6" x14ac:dyDescent="0.25">
      <c r="A1267" s="384"/>
      <c r="B1267" s="303"/>
      <c r="C1267" s="304"/>
      <c r="D1267" s="305"/>
      <c r="E1267" s="306"/>
      <c r="F1267" s="306"/>
    </row>
    <row r="1268" spans="1:6" ht="15.75" thickBot="1" x14ac:dyDescent="0.3">
      <c r="A1268" s="384"/>
      <c r="B1268" s="307"/>
      <c r="C1268" s="304"/>
      <c r="D1268" s="305"/>
      <c r="E1268" s="306"/>
      <c r="F1268" s="306"/>
    </row>
    <row r="1269" spans="1:6" ht="15.75" thickBot="1" x14ac:dyDescent="0.3">
      <c r="A1269" s="384"/>
      <c r="B1269" s="308" t="s">
        <v>612</v>
      </c>
      <c r="C1269" s="309"/>
      <c r="D1269" s="310"/>
      <c r="E1269" s="311"/>
      <c r="F1269" s="312">
        <f>SUM(F660:F1268)</f>
        <v>0</v>
      </c>
    </row>
    <row r="1270" spans="1:6" ht="15.75" thickBot="1" x14ac:dyDescent="0.3">
      <c r="A1270" s="383">
        <v>4</v>
      </c>
      <c r="B1270" s="288" t="s">
        <v>573</v>
      </c>
      <c r="C1270" s="152"/>
      <c r="D1270" s="286"/>
      <c r="E1270" s="287"/>
      <c r="F1270" s="287"/>
    </row>
    <row r="1271" spans="1:6" x14ac:dyDescent="0.25">
      <c r="A1271" s="384"/>
      <c r="B1271" s="289"/>
      <c r="C1271" s="152"/>
      <c r="D1271" s="286"/>
      <c r="E1271" s="287"/>
      <c r="F1271" s="287"/>
    </row>
    <row r="1272" spans="1:6" x14ac:dyDescent="0.25">
      <c r="A1272" s="384">
        <v>4.01</v>
      </c>
      <c r="B1272" s="431" t="s">
        <v>365</v>
      </c>
      <c r="C1272" s="290"/>
      <c r="D1272" s="290"/>
      <c r="E1272" s="234"/>
      <c r="F1272" s="216">
        <f>IF(N(C1272)=0,0,"Kn")</f>
        <v>0</v>
      </c>
    </row>
    <row r="1273" spans="1:6" x14ac:dyDescent="0.25">
      <c r="A1273" s="384"/>
      <c r="B1273" s="431"/>
      <c r="C1273" s="290"/>
      <c r="D1273" s="290"/>
      <c r="E1273" s="234"/>
      <c r="F1273" s="216">
        <f>IF(N(C1273)=0,0,"Kn")</f>
        <v>0</v>
      </c>
    </row>
    <row r="1274" spans="1:6" x14ac:dyDescent="0.25">
      <c r="A1274" s="384"/>
      <c r="B1274" s="431"/>
      <c r="C1274" s="290"/>
      <c r="D1274" s="290"/>
      <c r="E1274" s="234"/>
      <c r="F1274" s="216">
        <f>IF(N(C1274)=0,0,"Kn")</f>
        <v>0</v>
      </c>
    </row>
    <row r="1275" spans="1:6" x14ac:dyDescent="0.25">
      <c r="A1275" s="384"/>
      <c r="B1275" s="431"/>
      <c r="C1275" s="290"/>
      <c r="D1275" s="290"/>
      <c r="E1275" s="234"/>
      <c r="F1275" s="216"/>
    </row>
    <row r="1276" spans="1:6" x14ac:dyDescent="0.25">
      <c r="A1276" s="384"/>
      <c r="B1276" s="431"/>
      <c r="C1276" s="290"/>
      <c r="D1276" s="290"/>
      <c r="E1276" s="234"/>
      <c r="F1276" s="216"/>
    </row>
    <row r="1277" spans="1:6" x14ac:dyDescent="0.25">
      <c r="A1277" s="384"/>
      <c r="B1277" s="431"/>
      <c r="C1277" s="301"/>
      <c r="D1277" s="301"/>
      <c r="E1277" s="299"/>
      <c r="F1277" s="302"/>
    </row>
    <row r="1278" spans="1:6" x14ac:dyDescent="0.25">
      <c r="A1278" s="384"/>
      <c r="B1278" s="431"/>
      <c r="C1278" s="297"/>
      <c r="D1278" s="298"/>
      <c r="E1278" s="299"/>
      <c r="F1278" s="300"/>
    </row>
    <row r="1279" spans="1:6" x14ac:dyDescent="0.25">
      <c r="A1279" s="384"/>
      <c r="B1279" s="342" t="s">
        <v>574</v>
      </c>
      <c r="C1279" s="297"/>
      <c r="D1279" s="298"/>
      <c r="E1279" s="299"/>
      <c r="F1279" s="300"/>
    </row>
    <row r="1280" spans="1:6" ht="15.75" x14ac:dyDescent="0.25">
      <c r="A1280" s="384"/>
      <c r="B1280" s="324" t="s">
        <v>575</v>
      </c>
      <c r="C1280" s="297"/>
      <c r="D1280" s="298"/>
      <c r="E1280" s="299"/>
      <c r="F1280" s="300"/>
    </row>
    <row r="1281" spans="1:6" x14ac:dyDescent="0.25">
      <c r="A1281" s="384"/>
      <c r="B1281" s="324" t="s">
        <v>576</v>
      </c>
      <c r="C1281" s="297"/>
      <c r="D1281" s="298"/>
      <c r="E1281" s="299"/>
      <c r="F1281" s="300"/>
    </row>
    <row r="1282" spans="1:6" x14ac:dyDescent="0.25">
      <c r="A1282" s="384"/>
      <c r="B1282" s="325" t="s">
        <v>577</v>
      </c>
      <c r="C1282" s="297"/>
      <c r="D1282" s="298"/>
      <c r="E1282" s="299"/>
      <c r="F1282" s="300"/>
    </row>
    <row r="1283" spans="1:6" ht="15.75" x14ac:dyDescent="0.25">
      <c r="A1283" s="384"/>
      <c r="B1283" s="324" t="s">
        <v>578</v>
      </c>
      <c r="C1283" s="297"/>
      <c r="D1283" s="298"/>
      <c r="E1283" s="299"/>
      <c r="F1283" s="300"/>
    </row>
    <row r="1284" spans="1:6" x14ac:dyDescent="0.25">
      <c r="A1284" s="384"/>
      <c r="B1284" s="324" t="s">
        <v>579</v>
      </c>
      <c r="C1284" s="297"/>
      <c r="D1284" s="298"/>
      <c r="E1284" s="299"/>
      <c r="F1284" s="300"/>
    </row>
    <row r="1285" spans="1:6" x14ac:dyDescent="0.25">
      <c r="A1285" s="384"/>
      <c r="B1285" s="325" t="s">
        <v>580</v>
      </c>
      <c r="C1285" s="297"/>
      <c r="D1285" s="298"/>
      <c r="E1285" s="299"/>
      <c r="F1285" s="300"/>
    </row>
    <row r="1286" spans="1:6" x14ac:dyDescent="0.25">
      <c r="A1286" s="384"/>
      <c r="B1286" s="324" t="s">
        <v>581</v>
      </c>
      <c r="C1286" s="297"/>
      <c r="D1286" s="298"/>
      <c r="E1286" s="299"/>
      <c r="F1286" s="300"/>
    </row>
    <row r="1287" spans="1:6" x14ac:dyDescent="0.25">
      <c r="A1287" s="384"/>
      <c r="B1287" s="324" t="s">
        <v>582</v>
      </c>
      <c r="C1287" s="297"/>
      <c r="D1287" s="298"/>
      <c r="E1287" s="299"/>
      <c r="F1287" s="300"/>
    </row>
    <row r="1288" spans="1:6" x14ac:dyDescent="0.25">
      <c r="A1288" s="384"/>
      <c r="B1288" s="324" t="s">
        <v>381</v>
      </c>
      <c r="C1288" s="297"/>
      <c r="D1288" s="298"/>
      <c r="E1288" s="299"/>
      <c r="F1288" s="300"/>
    </row>
    <row r="1289" spans="1:6" x14ac:dyDescent="0.25">
      <c r="A1289" s="384"/>
      <c r="B1289" s="324" t="s">
        <v>382</v>
      </c>
      <c r="C1289" s="297"/>
      <c r="D1289" s="298"/>
      <c r="E1289" s="299"/>
      <c r="F1289" s="300"/>
    </row>
    <row r="1290" spans="1:6" x14ac:dyDescent="0.25">
      <c r="A1290" s="384"/>
      <c r="B1290" s="324" t="s">
        <v>583</v>
      </c>
      <c r="C1290" s="297"/>
      <c r="D1290" s="298"/>
      <c r="E1290" s="299"/>
      <c r="F1290" s="300"/>
    </row>
    <row r="1291" spans="1:6" x14ac:dyDescent="0.25">
      <c r="A1291" s="384"/>
      <c r="B1291" s="324" t="s">
        <v>584</v>
      </c>
      <c r="C1291" s="297"/>
      <c r="D1291" s="298"/>
      <c r="E1291" s="299"/>
      <c r="F1291" s="300"/>
    </row>
    <row r="1292" spans="1:6" x14ac:dyDescent="0.25">
      <c r="A1292" s="384"/>
      <c r="B1292" s="324" t="s">
        <v>585</v>
      </c>
      <c r="C1292" s="297"/>
      <c r="D1292" s="298"/>
      <c r="E1292" s="299"/>
      <c r="F1292" s="300"/>
    </row>
    <row r="1293" spans="1:6" x14ac:dyDescent="0.25">
      <c r="A1293" s="384"/>
      <c r="B1293" s="324" t="s">
        <v>586</v>
      </c>
      <c r="C1293" s="297"/>
      <c r="D1293" s="298"/>
      <c r="E1293" s="299"/>
      <c r="F1293" s="300"/>
    </row>
    <row r="1294" spans="1:6" x14ac:dyDescent="0.25">
      <c r="A1294" s="384"/>
      <c r="B1294" s="324" t="s">
        <v>449</v>
      </c>
      <c r="C1294" s="297"/>
      <c r="D1294" s="298"/>
      <c r="E1294" s="299"/>
      <c r="F1294" s="300"/>
    </row>
    <row r="1295" spans="1:6" x14ac:dyDescent="0.25">
      <c r="A1295" s="384"/>
      <c r="B1295" s="324" t="s">
        <v>425</v>
      </c>
      <c r="C1295" s="297"/>
      <c r="D1295" s="298"/>
      <c r="E1295" s="299"/>
      <c r="F1295" s="300"/>
    </row>
    <row r="1296" spans="1:6" x14ac:dyDescent="0.25">
      <c r="A1296" s="384"/>
      <c r="B1296" s="326" t="s">
        <v>587</v>
      </c>
      <c r="C1296" s="297"/>
      <c r="D1296" s="298"/>
      <c r="E1296" s="299"/>
      <c r="F1296" s="300"/>
    </row>
    <row r="1297" spans="1:6" x14ac:dyDescent="0.25">
      <c r="A1297" s="384"/>
      <c r="B1297" s="316" t="s">
        <v>588</v>
      </c>
      <c r="C1297" s="297"/>
      <c r="D1297" s="298"/>
      <c r="E1297" s="299"/>
      <c r="F1297" s="300"/>
    </row>
    <row r="1298" spans="1:6" x14ac:dyDescent="0.25">
      <c r="A1298" s="384"/>
      <c r="B1298" s="343" t="s">
        <v>589</v>
      </c>
      <c r="C1298" s="297"/>
      <c r="D1298" s="298"/>
      <c r="E1298" s="299"/>
      <c r="F1298" s="300"/>
    </row>
    <row r="1299" spans="1:6" x14ac:dyDescent="0.25">
      <c r="A1299" s="384"/>
      <c r="B1299" s="324" t="s">
        <v>590</v>
      </c>
      <c r="C1299" s="297"/>
      <c r="D1299" s="298"/>
      <c r="E1299" s="299"/>
      <c r="F1299" s="300"/>
    </row>
    <row r="1300" spans="1:6" ht="26.25" x14ac:dyDescent="0.25">
      <c r="A1300" s="384"/>
      <c r="B1300" s="342" t="s">
        <v>591</v>
      </c>
      <c r="C1300" s="297"/>
      <c r="D1300" s="298"/>
      <c r="E1300" s="299"/>
      <c r="F1300" s="300"/>
    </row>
    <row r="1301" spans="1:6" x14ac:dyDescent="0.25">
      <c r="A1301" s="384"/>
      <c r="B1301" s="434" t="s">
        <v>393</v>
      </c>
      <c r="C1301" s="291"/>
      <c r="D1301" s="291"/>
      <c r="E1301" s="292"/>
      <c r="F1301" s="151"/>
    </row>
    <row r="1302" spans="1:6" x14ac:dyDescent="0.25">
      <c r="A1302" s="384"/>
      <c r="B1302" s="434"/>
      <c r="C1302" s="291"/>
      <c r="D1302" s="291"/>
      <c r="E1302" s="292"/>
      <c r="F1302" s="151"/>
    </row>
    <row r="1303" spans="1:6" x14ac:dyDescent="0.25">
      <c r="A1303" s="384"/>
      <c r="B1303" s="434"/>
      <c r="C1303" s="293" t="s">
        <v>93</v>
      </c>
      <c r="D1303" s="294">
        <v>1</v>
      </c>
      <c r="E1303" s="295">
        <v>0</v>
      </c>
      <c r="F1303" s="296">
        <f>D1303*E1303</f>
        <v>0</v>
      </c>
    </row>
    <row r="1304" spans="1:6" x14ac:dyDescent="0.25">
      <c r="A1304" s="384"/>
      <c r="B1304" s="291"/>
      <c r="C1304" s="291"/>
      <c r="D1304" s="291"/>
      <c r="E1304" s="292"/>
      <c r="F1304" s="151"/>
    </row>
    <row r="1305" spans="1:6" x14ac:dyDescent="0.25">
      <c r="A1305" s="384"/>
      <c r="B1305" s="432" t="s">
        <v>394</v>
      </c>
      <c r="C1305" s="301"/>
      <c r="D1305" s="301"/>
      <c r="E1305" s="299"/>
      <c r="F1305" s="302"/>
    </row>
    <row r="1306" spans="1:6" x14ac:dyDescent="0.25">
      <c r="A1306" s="384"/>
      <c r="B1306" s="432"/>
      <c r="C1306" s="301"/>
      <c r="D1306" s="301"/>
      <c r="E1306" s="299"/>
      <c r="F1306" s="302"/>
    </row>
    <row r="1307" spans="1:6" x14ac:dyDescent="0.25">
      <c r="A1307" s="384"/>
      <c r="B1307" s="432"/>
      <c r="C1307" s="301"/>
      <c r="D1307" s="301"/>
      <c r="E1307" s="299"/>
      <c r="F1307" s="302"/>
    </row>
    <row r="1308" spans="1:6" x14ac:dyDescent="0.25">
      <c r="A1308" s="384"/>
      <c r="B1308" s="432"/>
      <c r="C1308" s="301"/>
      <c r="D1308" s="301"/>
      <c r="E1308" s="299"/>
      <c r="F1308" s="302"/>
    </row>
    <row r="1309" spans="1:6" x14ac:dyDescent="0.25">
      <c r="A1309" s="384"/>
      <c r="B1309" s="432"/>
      <c r="C1309" s="301"/>
      <c r="D1309" s="301"/>
      <c r="E1309" s="299"/>
      <c r="F1309" s="302"/>
    </row>
    <row r="1310" spans="1:6" x14ac:dyDescent="0.25">
      <c r="A1310" s="384"/>
      <c r="B1310" s="432"/>
      <c r="C1310" s="301"/>
      <c r="D1310" s="301"/>
      <c r="E1310" s="299"/>
      <c r="F1310" s="302"/>
    </row>
    <row r="1311" spans="1:6" x14ac:dyDescent="0.25">
      <c r="A1311" s="384"/>
      <c r="B1311" s="432"/>
      <c r="C1311" s="301"/>
      <c r="D1311" s="301"/>
      <c r="E1311" s="299"/>
      <c r="F1311" s="302"/>
    </row>
    <row r="1312" spans="1:6" hidden="1" x14ac:dyDescent="0.25">
      <c r="A1312" s="384"/>
      <c r="B1312" s="432"/>
      <c r="C1312" s="301"/>
      <c r="D1312" s="301"/>
      <c r="E1312" s="299"/>
      <c r="F1312" s="302"/>
    </row>
    <row r="1313" spans="1:6" x14ac:dyDescent="0.25">
      <c r="A1313" s="384"/>
      <c r="B1313" s="318" t="s">
        <v>395</v>
      </c>
      <c r="C1313" s="284"/>
      <c r="D1313" s="284"/>
      <c r="E1313" s="314"/>
      <c r="F1313" s="315">
        <f>D1313*E1313</f>
        <v>0</v>
      </c>
    </row>
    <row r="1314" spans="1:6" x14ac:dyDescent="0.25">
      <c r="A1314" s="384"/>
      <c r="B1314" s="319" t="s">
        <v>396</v>
      </c>
      <c r="C1314" s="319"/>
      <c r="D1314" s="319"/>
      <c r="E1314" s="280"/>
      <c r="F1314" s="279"/>
    </row>
    <row r="1315" spans="1:6" x14ac:dyDescent="0.25">
      <c r="A1315" s="384"/>
      <c r="B1315" s="319" t="s">
        <v>397</v>
      </c>
      <c r="C1315" s="319"/>
      <c r="D1315" s="319"/>
      <c r="E1315" s="280"/>
      <c r="F1315" s="279"/>
    </row>
    <row r="1316" spans="1:6" x14ac:dyDescent="0.25">
      <c r="A1316" s="384"/>
      <c r="B1316" s="320" t="s">
        <v>398</v>
      </c>
      <c r="C1316" s="279"/>
      <c r="D1316" s="279"/>
      <c r="E1316" s="280"/>
      <c r="F1316" s="279"/>
    </row>
    <row r="1317" spans="1:6" x14ac:dyDescent="0.25">
      <c r="A1317" s="384"/>
      <c r="B1317" s="321" t="s">
        <v>399</v>
      </c>
      <c r="C1317" s="321"/>
      <c r="D1317" s="321"/>
      <c r="E1317" s="280"/>
      <c r="F1317" s="279"/>
    </row>
    <row r="1318" spans="1:6" x14ac:dyDescent="0.25">
      <c r="A1318" s="384"/>
      <c r="B1318" s="321" t="s">
        <v>400</v>
      </c>
      <c r="C1318" s="321"/>
      <c r="D1318" s="321"/>
      <c r="E1318" s="280"/>
      <c r="F1318" s="279"/>
    </row>
    <row r="1319" spans="1:6" x14ac:dyDescent="0.25">
      <c r="A1319" s="384"/>
      <c r="B1319" s="321" t="s">
        <v>401</v>
      </c>
      <c r="C1319" s="321"/>
      <c r="D1319" s="321"/>
      <c r="E1319" s="280"/>
      <c r="F1319" s="279"/>
    </row>
    <row r="1320" spans="1:6" x14ac:dyDescent="0.25">
      <c r="A1320" s="384"/>
      <c r="B1320" s="322" t="s">
        <v>402</v>
      </c>
      <c r="C1320" s="279"/>
      <c r="D1320" s="279"/>
      <c r="E1320" s="280"/>
      <c r="F1320" s="279"/>
    </row>
    <row r="1321" spans="1:6" x14ac:dyDescent="0.25">
      <c r="A1321" s="384"/>
      <c r="B1321" s="323" t="s">
        <v>403</v>
      </c>
      <c r="C1321" s="321"/>
      <c r="D1321" s="321"/>
      <c r="E1321" s="280"/>
      <c r="F1321" s="279"/>
    </row>
    <row r="1322" spans="1:6" x14ac:dyDescent="0.25">
      <c r="A1322" s="384"/>
      <c r="B1322" s="321" t="s">
        <v>404</v>
      </c>
      <c r="C1322" s="293" t="s">
        <v>93</v>
      </c>
      <c r="D1322" s="294">
        <v>1</v>
      </c>
      <c r="E1322" s="295">
        <v>0</v>
      </c>
      <c r="F1322" s="296">
        <f>D1322*E1322</f>
        <v>0</v>
      </c>
    </row>
    <row r="1323" spans="1:6" x14ac:dyDescent="0.25">
      <c r="A1323" s="384"/>
      <c r="B1323" s="290"/>
      <c r="C1323" s="297"/>
      <c r="D1323" s="298"/>
      <c r="E1323" s="299"/>
      <c r="F1323" s="300"/>
    </row>
    <row r="1324" spans="1:6" x14ac:dyDescent="0.25">
      <c r="A1324" s="384"/>
      <c r="B1324" s="335" t="s">
        <v>540</v>
      </c>
      <c r="C1324" s="284"/>
      <c r="D1324" s="284"/>
      <c r="E1324" s="314"/>
      <c r="F1324" s="315">
        <f>D1324*E1324</f>
        <v>0</v>
      </c>
    </row>
    <row r="1325" spans="1:6" ht="15.75" x14ac:dyDescent="0.25">
      <c r="A1325" s="384"/>
      <c r="B1325" s="336" t="s">
        <v>541</v>
      </c>
      <c r="C1325" s="319"/>
      <c r="D1325" s="319"/>
      <c r="E1325" s="280"/>
      <c r="F1325" s="279"/>
    </row>
    <row r="1326" spans="1:6" ht="15.75" x14ac:dyDescent="0.25">
      <c r="A1326" s="384"/>
      <c r="B1326" s="336" t="s">
        <v>542</v>
      </c>
      <c r="C1326" s="319"/>
      <c r="D1326" s="319"/>
      <c r="E1326" s="280"/>
      <c r="F1326" s="279"/>
    </row>
    <row r="1327" spans="1:6" x14ac:dyDescent="0.25">
      <c r="A1327" s="384"/>
      <c r="B1327" s="337" t="s">
        <v>398</v>
      </c>
      <c r="C1327" s="279"/>
      <c r="D1327" s="279"/>
      <c r="E1327" s="280"/>
      <c r="F1327" s="279"/>
    </row>
    <row r="1328" spans="1:6" ht="25.5" x14ac:dyDescent="0.25">
      <c r="A1328" s="384"/>
      <c r="B1328" s="338" t="s">
        <v>543</v>
      </c>
      <c r="C1328" s="321"/>
      <c r="D1328" s="321"/>
      <c r="E1328" s="280"/>
      <c r="F1328" s="279"/>
    </row>
    <row r="1329" spans="1:6" x14ac:dyDescent="0.25">
      <c r="A1329" s="384"/>
      <c r="B1329" s="338" t="s">
        <v>544</v>
      </c>
      <c r="C1329" s="321"/>
      <c r="D1329" s="321"/>
      <c r="E1329" s="280"/>
      <c r="F1329" s="279"/>
    </row>
    <row r="1330" spans="1:6" ht="25.5" x14ac:dyDescent="0.25">
      <c r="A1330" s="384"/>
      <c r="B1330" s="338" t="s">
        <v>545</v>
      </c>
      <c r="C1330" s="321"/>
      <c r="D1330" s="321"/>
      <c r="E1330" s="280"/>
      <c r="F1330" s="279"/>
    </row>
    <row r="1331" spans="1:6" x14ac:dyDescent="0.25">
      <c r="A1331" s="384"/>
      <c r="B1331" s="338" t="s">
        <v>546</v>
      </c>
      <c r="C1331" s="279"/>
      <c r="D1331" s="279"/>
      <c r="E1331" s="280"/>
      <c r="F1331" s="279"/>
    </row>
    <row r="1332" spans="1:6" x14ac:dyDescent="0.25">
      <c r="A1332" s="384"/>
      <c r="B1332" s="338" t="s">
        <v>547</v>
      </c>
      <c r="C1332" s="321"/>
      <c r="D1332" s="321"/>
      <c r="E1332" s="280"/>
      <c r="F1332" s="279"/>
    </row>
    <row r="1333" spans="1:6" x14ac:dyDescent="0.25">
      <c r="A1333" s="384"/>
      <c r="B1333" s="338" t="s">
        <v>548</v>
      </c>
      <c r="C1333" s="279"/>
      <c r="D1333" s="279"/>
      <c r="E1333" s="279"/>
      <c r="F1333" s="279"/>
    </row>
    <row r="1334" spans="1:6" x14ac:dyDescent="0.25">
      <c r="A1334" s="384"/>
      <c r="B1334" s="338" t="s">
        <v>549</v>
      </c>
      <c r="C1334" s="297"/>
      <c r="D1334" s="298"/>
      <c r="E1334" s="299"/>
      <c r="F1334" s="300"/>
    </row>
    <row r="1335" spans="1:6" x14ac:dyDescent="0.25">
      <c r="A1335" s="384"/>
      <c r="B1335" s="339" t="s">
        <v>550</v>
      </c>
      <c r="C1335" s="297"/>
      <c r="D1335" s="298"/>
      <c r="E1335" s="299"/>
      <c r="F1335" s="300"/>
    </row>
    <row r="1336" spans="1:6" x14ac:dyDescent="0.25">
      <c r="A1336" s="384"/>
      <c r="B1336" s="340" t="s">
        <v>551</v>
      </c>
      <c r="C1336" s="297"/>
      <c r="D1336" s="298"/>
      <c r="E1336" s="299"/>
      <c r="F1336" s="300"/>
    </row>
    <row r="1337" spans="1:6" ht="26.25" x14ac:dyDescent="0.25">
      <c r="A1337" s="384"/>
      <c r="B1337" s="339" t="s">
        <v>552</v>
      </c>
      <c r="C1337" s="293" t="s">
        <v>93</v>
      </c>
      <c r="D1337" s="294">
        <v>1</v>
      </c>
      <c r="E1337" s="295">
        <v>0</v>
      </c>
      <c r="F1337" s="296">
        <f>D1337*E1337</f>
        <v>0</v>
      </c>
    </row>
    <row r="1338" spans="1:6" x14ac:dyDescent="0.25">
      <c r="A1338" s="384"/>
      <c r="B1338" s="339"/>
      <c r="C1338" s="297"/>
      <c r="D1338" s="298"/>
      <c r="E1338" s="299"/>
      <c r="F1338" s="300"/>
    </row>
    <row r="1339" spans="1:6" x14ac:dyDescent="0.25">
      <c r="A1339" s="384">
        <v>4.0199999999999996</v>
      </c>
      <c r="B1339" s="431" t="s">
        <v>435</v>
      </c>
      <c r="C1339" s="290"/>
      <c r="D1339" s="290"/>
      <c r="E1339" s="234"/>
      <c r="F1339" s="216">
        <f>IF(N(C1339)=0,0,"Kn")</f>
        <v>0</v>
      </c>
    </row>
    <row r="1340" spans="1:6" x14ac:dyDescent="0.25">
      <c r="A1340" s="384"/>
      <c r="B1340" s="431"/>
      <c r="C1340" s="290"/>
      <c r="D1340" s="290"/>
      <c r="E1340" s="234"/>
      <c r="F1340" s="216">
        <f>IF(N(C1340)=0,0,"Kn")</f>
        <v>0</v>
      </c>
    </row>
    <row r="1341" spans="1:6" x14ac:dyDescent="0.25">
      <c r="A1341" s="384"/>
      <c r="B1341" s="431"/>
      <c r="C1341" s="290"/>
      <c r="D1341" s="290"/>
      <c r="E1341" s="234"/>
      <c r="F1341" s="216">
        <f>IF(N(C1341)=0,0,"Kn")</f>
        <v>0</v>
      </c>
    </row>
    <row r="1342" spans="1:6" x14ac:dyDescent="0.25">
      <c r="A1342" s="384"/>
      <c r="B1342" s="431"/>
      <c r="C1342" s="290"/>
      <c r="D1342" s="290"/>
      <c r="E1342" s="234"/>
      <c r="F1342" s="216"/>
    </row>
    <row r="1343" spans="1:6" x14ac:dyDescent="0.25">
      <c r="A1343" s="384"/>
      <c r="B1343" s="431"/>
      <c r="C1343" s="290"/>
      <c r="D1343" s="290"/>
      <c r="E1343" s="234"/>
      <c r="F1343" s="216"/>
    </row>
    <row r="1344" spans="1:6" x14ac:dyDescent="0.25">
      <c r="A1344" s="384"/>
      <c r="B1344" s="431"/>
      <c r="C1344" s="301"/>
      <c r="D1344" s="301"/>
      <c r="E1344" s="299"/>
      <c r="F1344" s="302"/>
    </row>
    <row r="1345" spans="1:6" x14ac:dyDescent="0.25">
      <c r="A1345" s="384"/>
      <c r="B1345" s="431"/>
      <c r="C1345" s="301"/>
      <c r="D1345" s="301"/>
      <c r="E1345" s="299"/>
      <c r="F1345" s="302"/>
    </row>
    <row r="1346" spans="1:6" hidden="1" x14ac:dyDescent="0.25">
      <c r="A1346" s="384"/>
      <c r="B1346" s="431"/>
      <c r="C1346" s="301"/>
      <c r="D1346" s="301"/>
      <c r="E1346" s="299"/>
      <c r="F1346" s="302"/>
    </row>
    <row r="1347" spans="1:6" x14ac:dyDescent="0.25">
      <c r="A1347" s="384"/>
      <c r="B1347" s="313" t="s">
        <v>436</v>
      </c>
      <c r="C1347" s="313"/>
      <c r="D1347" s="313"/>
      <c r="E1347" s="314"/>
      <c r="F1347" s="315">
        <f>D1347*E1347</f>
        <v>0</v>
      </c>
    </row>
    <row r="1348" spans="1:6" x14ac:dyDescent="0.25">
      <c r="A1348" s="384"/>
      <c r="B1348" s="316" t="s">
        <v>437</v>
      </c>
      <c r="C1348" s="313"/>
      <c r="D1348" s="313"/>
      <c r="E1348" s="314"/>
      <c r="F1348" s="315"/>
    </row>
    <row r="1349" spans="1:6" x14ac:dyDescent="0.25">
      <c r="A1349" s="384"/>
      <c r="B1349" s="316" t="s">
        <v>438</v>
      </c>
      <c r="C1349" s="313"/>
      <c r="D1349" s="313"/>
      <c r="E1349" s="314"/>
      <c r="F1349" s="315"/>
    </row>
    <row r="1350" spans="1:6" x14ac:dyDescent="0.25">
      <c r="A1350" s="384"/>
      <c r="B1350" s="317" t="s">
        <v>439</v>
      </c>
      <c r="C1350" s="313"/>
      <c r="D1350" s="313"/>
      <c r="E1350" s="314"/>
      <c r="F1350" s="315"/>
    </row>
    <row r="1351" spans="1:6" x14ac:dyDescent="0.25">
      <c r="A1351" s="384"/>
      <c r="B1351" s="316" t="s">
        <v>440</v>
      </c>
      <c r="C1351" s="313"/>
      <c r="D1351" s="313"/>
      <c r="E1351" s="314"/>
      <c r="F1351" s="315"/>
    </row>
    <row r="1352" spans="1:6" x14ac:dyDescent="0.25">
      <c r="A1352" s="384"/>
      <c r="B1352" s="316" t="s">
        <v>441</v>
      </c>
      <c r="C1352" s="313"/>
      <c r="D1352" s="313"/>
      <c r="E1352" s="314"/>
      <c r="F1352" s="315"/>
    </row>
    <row r="1353" spans="1:6" x14ac:dyDescent="0.25">
      <c r="A1353" s="384"/>
      <c r="B1353" s="316" t="s">
        <v>373</v>
      </c>
      <c r="C1353" s="313"/>
      <c r="D1353" s="313"/>
      <c r="E1353" s="314"/>
      <c r="F1353" s="315"/>
    </row>
    <row r="1354" spans="1:6" x14ac:dyDescent="0.25">
      <c r="A1354" s="384"/>
      <c r="B1354" s="316" t="s">
        <v>374</v>
      </c>
      <c r="C1354" s="313"/>
      <c r="D1354" s="313"/>
      <c r="E1354" s="314"/>
      <c r="F1354" s="315"/>
    </row>
    <row r="1355" spans="1:6" x14ac:dyDescent="0.25">
      <c r="A1355" s="384"/>
      <c r="B1355" s="316" t="s">
        <v>375</v>
      </c>
      <c r="C1355" s="313"/>
      <c r="D1355" s="313"/>
      <c r="E1355" s="314"/>
      <c r="F1355" s="315"/>
    </row>
    <row r="1356" spans="1:6" x14ac:dyDescent="0.25">
      <c r="A1356" s="384"/>
      <c r="B1356" s="317" t="s">
        <v>442</v>
      </c>
      <c r="C1356" s="313"/>
      <c r="D1356" s="313"/>
      <c r="E1356" s="314"/>
      <c r="F1356" s="315"/>
    </row>
    <row r="1357" spans="1:6" x14ac:dyDescent="0.25">
      <c r="A1357" s="384"/>
      <c r="B1357" s="316" t="s">
        <v>443</v>
      </c>
      <c r="C1357" s="313"/>
      <c r="D1357" s="313"/>
      <c r="E1357" s="314"/>
      <c r="F1357" s="315"/>
    </row>
    <row r="1358" spans="1:6" x14ac:dyDescent="0.25">
      <c r="A1358" s="384"/>
      <c r="B1358" s="316" t="s">
        <v>444</v>
      </c>
      <c r="C1358" s="313"/>
      <c r="D1358" s="313"/>
      <c r="E1358" s="314"/>
      <c r="F1358" s="315"/>
    </row>
    <row r="1359" spans="1:6" x14ac:dyDescent="0.25">
      <c r="A1359" s="384"/>
      <c r="B1359" s="316" t="s">
        <v>381</v>
      </c>
      <c r="C1359" s="313"/>
      <c r="D1359" s="313"/>
      <c r="E1359" s="314"/>
      <c r="F1359" s="315"/>
    </row>
    <row r="1360" spans="1:6" x14ac:dyDescent="0.25">
      <c r="A1360" s="384"/>
      <c r="B1360" s="316" t="s">
        <v>382</v>
      </c>
      <c r="C1360" s="313"/>
      <c r="D1360" s="313"/>
      <c r="E1360" s="314"/>
      <c r="F1360" s="315"/>
    </row>
    <row r="1361" spans="1:6" x14ac:dyDescent="0.25">
      <c r="A1361" s="384"/>
      <c r="B1361" s="316" t="s">
        <v>445</v>
      </c>
      <c r="C1361" s="313"/>
      <c r="D1361" s="313"/>
      <c r="E1361" s="314"/>
      <c r="F1361" s="315"/>
    </row>
    <row r="1362" spans="1:6" x14ac:dyDescent="0.25">
      <c r="A1362" s="384"/>
      <c r="B1362" s="316" t="s">
        <v>446</v>
      </c>
      <c r="C1362" s="313"/>
      <c r="D1362" s="313"/>
      <c r="E1362" s="314"/>
      <c r="F1362" s="315"/>
    </row>
    <row r="1363" spans="1:6" x14ac:dyDescent="0.25">
      <c r="A1363" s="384"/>
      <c r="B1363" s="316" t="s">
        <v>447</v>
      </c>
      <c r="C1363" s="313"/>
      <c r="D1363" s="313"/>
      <c r="E1363" s="314"/>
      <c r="F1363" s="315"/>
    </row>
    <row r="1364" spans="1:6" x14ac:dyDescent="0.25">
      <c r="A1364" s="384"/>
      <c r="B1364" s="316" t="s">
        <v>448</v>
      </c>
      <c r="C1364" s="313"/>
      <c r="D1364" s="313"/>
      <c r="E1364" s="314"/>
      <c r="F1364" s="315"/>
    </row>
    <row r="1365" spans="1:6" x14ac:dyDescent="0.25">
      <c r="A1365" s="384"/>
      <c r="B1365" s="316" t="s">
        <v>449</v>
      </c>
      <c r="C1365" s="313"/>
      <c r="D1365" s="313"/>
      <c r="E1365" s="314"/>
      <c r="F1365" s="315"/>
    </row>
    <row r="1366" spans="1:6" ht="26.25" x14ac:dyDescent="0.25">
      <c r="A1366" s="384"/>
      <c r="B1366" s="316" t="s">
        <v>389</v>
      </c>
      <c r="C1366" s="313"/>
      <c r="D1366" s="313"/>
      <c r="E1366" s="314"/>
      <c r="F1366" s="315"/>
    </row>
    <row r="1367" spans="1:6" ht="26.25" x14ac:dyDescent="0.25">
      <c r="A1367" s="384"/>
      <c r="B1367" s="316" t="s">
        <v>390</v>
      </c>
      <c r="C1367" s="313"/>
      <c r="D1367" s="313"/>
      <c r="E1367" s="314"/>
      <c r="F1367" s="315"/>
    </row>
    <row r="1368" spans="1:6" x14ac:dyDescent="0.25">
      <c r="A1368" s="384"/>
      <c r="B1368" s="316" t="s">
        <v>450</v>
      </c>
      <c r="C1368" s="313"/>
      <c r="D1368" s="313"/>
      <c r="E1368" s="314"/>
      <c r="F1368" s="315"/>
    </row>
    <row r="1369" spans="1:6" x14ac:dyDescent="0.25">
      <c r="A1369" s="384"/>
      <c r="B1369" s="316" t="s">
        <v>451</v>
      </c>
      <c r="C1369" s="313"/>
      <c r="D1369" s="313"/>
      <c r="E1369" s="314"/>
      <c r="F1369" s="315"/>
    </row>
    <row r="1370" spans="1:6" x14ac:dyDescent="0.25">
      <c r="A1370" s="384"/>
      <c r="B1370" s="434" t="s">
        <v>431</v>
      </c>
      <c r="C1370" s="291"/>
      <c r="D1370" s="291"/>
      <c r="E1370" s="292"/>
      <c r="F1370" s="151"/>
    </row>
    <row r="1371" spans="1:6" x14ac:dyDescent="0.25">
      <c r="A1371" s="384"/>
      <c r="B1371" s="434"/>
      <c r="C1371" s="291"/>
      <c r="D1371" s="291"/>
      <c r="E1371" s="292"/>
      <c r="F1371" s="151"/>
    </row>
    <row r="1372" spans="1:6" x14ac:dyDescent="0.25">
      <c r="A1372" s="384"/>
      <c r="B1372" s="434"/>
      <c r="C1372" s="293" t="s">
        <v>93</v>
      </c>
      <c r="D1372" s="294">
        <v>1</v>
      </c>
      <c r="E1372" s="295">
        <v>0</v>
      </c>
      <c r="F1372" s="296">
        <f>D1372*E1372</f>
        <v>0</v>
      </c>
    </row>
    <row r="1373" spans="1:6" x14ac:dyDescent="0.25">
      <c r="A1373" s="384"/>
      <c r="B1373" s="291"/>
      <c r="C1373" s="291"/>
      <c r="D1373" s="291"/>
      <c r="E1373" s="292"/>
      <c r="F1373" s="151"/>
    </row>
    <row r="1374" spans="1:6" x14ac:dyDescent="0.25">
      <c r="A1374" s="384"/>
      <c r="B1374" s="432" t="s">
        <v>394</v>
      </c>
      <c r="C1374" s="301"/>
      <c r="D1374" s="301"/>
      <c r="E1374" s="299"/>
      <c r="F1374" s="302"/>
    </row>
    <row r="1375" spans="1:6" x14ac:dyDescent="0.25">
      <c r="A1375" s="384"/>
      <c r="B1375" s="432"/>
      <c r="C1375" s="301"/>
      <c r="D1375" s="301"/>
      <c r="E1375" s="299"/>
      <c r="F1375" s="302"/>
    </row>
    <row r="1376" spans="1:6" x14ac:dyDescent="0.25">
      <c r="A1376" s="384"/>
      <c r="B1376" s="432"/>
      <c r="C1376" s="301"/>
      <c r="D1376" s="301"/>
      <c r="E1376" s="299"/>
      <c r="F1376" s="302"/>
    </row>
    <row r="1377" spans="1:6" x14ac:dyDescent="0.25">
      <c r="A1377" s="384"/>
      <c r="B1377" s="432"/>
      <c r="C1377" s="301"/>
      <c r="D1377" s="301"/>
      <c r="E1377" s="299"/>
      <c r="F1377" s="302"/>
    </row>
    <row r="1378" spans="1:6" x14ac:dyDescent="0.25">
      <c r="A1378" s="384"/>
      <c r="B1378" s="432"/>
      <c r="C1378" s="301"/>
      <c r="D1378" s="301"/>
      <c r="E1378" s="299"/>
      <c r="F1378" s="302"/>
    </row>
    <row r="1379" spans="1:6" x14ac:dyDescent="0.25">
      <c r="A1379" s="384"/>
      <c r="B1379" s="432"/>
      <c r="C1379" s="301"/>
      <c r="D1379" s="301"/>
      <c r="E1379" s="299"/>
      <c r="F1379" s="302"/>
    </row>
    <row r="1380" spans="1:6" ht="14.25" customHeight="1" x14ac:dyDescent="0.25">
      <c r="A1380" s="384"/>
      <c r="B1380" s="432"/>
      <c r="C1380" s="301"/>
      <c r="D1380" s="301"/>
      <c r="E1380" s="299"/>
      <c r="F1380" s="302"/>
    </row>
    <row r="1381" spans="1:6" hidden="1" x14ac:dyDescent="0.25">
      <c r="A1381" s="384"/>
      <c r="B1381" s="432"/>
      <c r="C1381" s="301"/>
      <c r="D1381" s="301"/>
      <c r="E1381" s="299"/>
      <c r="F1381" s="302"/>
    </row>
    <row r="1382" spans="1:6" x14ac:dyDescent="0.25">
      <c r="A1382" s="384"/>
      <c r="B1382" s="318" t="s">
        <v>432</v>
      </c>
      <c r="C1382" s="284"/>
      <c r="D1382" s="284"/>
      <c r="E1382" s="314"/>
      <c r="F1382" s="315">
        <f>D1382*E1382</f>
        <v>0</v>
      </c>
    </row>
    <row r="1383" spans="1:6" x14ac:dyDescent="0.25">
      <c r="A1383" s="384"/>
      <c r="B1383" s="319" t="s">
        <v>433</v>
      </c>
      <c r="C1383" s="319"/>
      <c r="D1383" s="319"/>
      <c r="E1383" s="280"/>
      <c r="F1383" s="279"/>
    </row>
    <row r="1384" spans="1:6" x14ac:dyDescent="0.25">
      <c r="A1384" s="384"/>
      <c r="B1384" s="319" t="s">
        <v>434</v>
      </c>
      <c r="C1384" s="319"/>
      <c r="D1384" s="319"/>
      <c r="E1384" s="280"/>
      <c r="F1384" s="279"/>
    </row>
    <row r="1385" spans="1:6" x14ac:dyDescent="0.25">
      <c r="A1385" s="384"/>
      <c r="B1385" s="320" t="s">
        <v>398</v>
      </c>
      <c r="C1385" s="279"/>
      <c r="D1385" s="279"/>
      <c r="E1385" s="280"/>
      <c r="F1385" s="279"/>
    </row>
    <row r="1386" spans="1:6" x14ac:dyDescent="0.25">
      <c r="A1386" s="384"/>
      <c r="B1386" s="321" t="s">
        <v>399</v>
      </c>
      <c r="C1386" s="321"/>
      <c r="D1386" s="321"/>
      <c r="E1386" s="280"/>
      <c r="F1386" s="279"/>
    </row>
    <row r="1387" spans="1:6" x14ac:dyDescent="0.25">
      <c r="A1387" s="384"/>
      <c r="B1387" s="321" t="s">
        <v>400</v>
      </c>
      <c r="C1387" s="321"/>
      <c r="D1387" s="321"/>
      <c r="E1387" s="280"/>
      <c r="F1387" s="279"/>
    </row>
    <row r="1388" spans="1:6" x14ac:dyDescent="0.25">
      <c r="A1388" s="384"/>
      <c r="B1388" s="321" t="s">
        <v>401</v>
      </c>
      <c r="C1388" s="321"/>
      <c r="D1388" s="321"/>
      <c r="E1388" s="280"/>
      <c r="F1388" s="279"/>
    </row>
    <row r="1389" spans="1:6" x14ac:dyDescent="0.25">
      <c r="A1389" s="384"/>
      <c r="B1389" s="322" t="s">
        <v>402</v>
      </c>
      <c r="C1389" s="279"/>
      <c r="D1389" s="279"/>
      <c r="E1389" s="280"/>
      <c r="F1389" s="279"/>
    </row>
    <row r="1390" spans="1:6" x14ac:dyDescent="0.25">
      <c r="A1390" s="384"/>
      <c r="B1390" s="323" t="s">
        <v>403</v>
      </c>
      <c r="C1390" s="321"/>
      <c r="D1390" s="321"/>
      <c r="E1390" s="280"/>
      <c r="F1390" s="279"/>
    </row>
    <row r="1391" spans="1:6" x14ac:dyDescent="0.25">
      <c r="A1391" s="384"/>
      <c r="B1391" s="321" t="s">
        <v>404</v>
      </c>
      <c r="C1391" s="293" t="s">
        <v>93</v>
      </c>
      <c r="D1391" s="294">
        <v>1</v>
      </c>
      <c r="E1391" s="295">
        <v>0</v>
      </c>
      <c r="F1391" s="296">
        <f>D1391*E1391</f>
        <v>0</v>
      </c>
    </row>
    <row r="1392" spans="1:6" x14ac:dyDescent="0.25">
      <c r="A1392" s="384"/>
      <c r="B1392" s="321"/>
      <c r="C1392" s="297"/>
      <c r="D1392" s="298"/>
      <c r="E1392" s="299">
        <v>0</v>
      </c>
      <c r="F1392" s="300"/>
    </row>
    <row r="1393" spans="1:6" x14ac:dyDescent="0.25">
      <c r="A1393" s="384"/>
      <c r="B1393" s="321"/>
      <c r="C1393" s="297"/>
      <c r="D1393" s="298"/>
      <c r="E1393" s="299"/>
      <c r="F1393" s="300"/>
    </row>
    <row r="1394" spans="1:6" x14ac:dyDescent="0.25">
      <c r="A1394" s="384"/>
      <c r="B1394" s="321"/>
      <c r="C1394" s="297"/>
      <c r="D1394" s="298"/>
      <c r="E1394" s="299"/>
      <c r="F1394" s="300"/>
    </row>
    <row r="1395" spans="1:6" x14ac:dyDescent="0.25">
      <c r="A1395" s="384"/>
      <c r="B1395" s="318" t="s">
        <v>395</v>
      </c>
      <c r="C1395" s="284"/>
      <c r="D1395" s="284"/>
      <c r="E1395" s="314"/>
      <c r="F1395" s="315">
        <f>D1395*E1395</f>
        <v>0</v>
      </c>
    </row>
    <row r="1396" spans="1:6" x14ac:dyDescent="0.25">
      <c r="A1396" s="384"/>
      <c r="B1396" s="319" t="s">
        <v>396</v>
      </c>
      <c r="C1396" s="319"/>
      <c r="D1396" s="319"/>
      <c r="E1396" s="280"/>
      <c r="F1396" s="279"/>
    </row>
    <row r="1397" spans="1:6" x14ac:dyDescent="0.25">
      <c r="A1397" s="384"/>
      <c r="B1397" s="319" t="s">
        <v>397</v>
      </c>
      <c r="C1397" s="319"/>
      <c r="D1397" s="319"/>
      <c r="E1397" s="280"/>
      <c r="F1397" s="279"/>
    </row>
    <row r="1398" spans="1:6" x14ac:dyDescent="0.25">
      <c r="A1398" s="384"/>
      <c r="B1398" s="320" t="s">
        <v>398</v>
      </c>
      <c r="C1398" s="279"/>
      <c r="D1398" s="279"/>
      <c r="E1398" s="280"/>
      <c r="F1398" s="279"/>
    </row>
    <row r="1399" spans="1:6" x14ac:dyDescent="0.25">
      <c r="A1399" s="384"/>
      <c r="B1399" s="321" t="s">
        <v>399</v>
      </c>
      <c r="C1399" s="321"/>
      <c r="D1399" s="321"/>
      <c r="E1399" s="280"/>
      <c r="F1399" s="279"/>
    </row>
    <row r="1400" spans="1:6" x14ac:dyDescent="0.25">
      <c r="A1400" s="384"/>
      <c r="B1400" s="321" t="s">
        <v>400</v>
      </c>
      <c r="C1400" s="321"/>
      <c r="D1400" s="321"/>
      <c r="E1400" s="280"/>
      <c r="F1400" s="279"/>
    </row>
    <row r="1401" spans="1:6" x14ac:dyDescent="0.25">
      <c r="A1401" s="384"/>
      <c r="B1401" s="321" t="s">
        <v>401</v>
      </c>
      <c r="C1401" s="321"/>
      <c r="D1401" s="321"/>
      <c r="E1401" s="280"/>
      <c r="F1401" s="279"/>
    </row>
    <row r="1402" spans="1:6" x14ac:dyDescent="0.25">
      <c r="A1402" s="384"/>
      <c r="B1402" s="322" t="s">
        <v>402</v>
      </c>
      <c r="C1402" s="279"/>
      <c r="D1402" s="279"/>
      <c r="E1402" s="280"/>
      <c r="F1402" s="279"/>
    </row>
    <row r="1403" spans="1:6" x14ac:dyDescent="0.25">
      <c r="A1403" s="384"/>
      <c r="B1403" s="323" t="s">
        <v>403</v>
      </c>
      <c r="C1403" s="321"/>
      <c r="D1403" s="321"/>
      <c r="E1403" s="280"/>
      <c r="F1403" s="279"/>
    </row>
    <row r="1404" spans="1:6" x14ac:dyDescent="0.25">
      <c r="A1404" s="384"/>
      <c r="B1404" s="321" t="s">
        <v>404</v>
      </c>
      <c r="C1404" s="293" t="s">
        <v>93</v>
      </c>
      <c r="D1404" s="294">
        <v>1</v>
      </c>
      <c r="E1404" s="295">
        <v>0</v>
      </c>
      <c r="F1404" s="296">
        <f>D1404*E1404</f>
        <v>0</v>
      </c>
    </row>
    <row r="1405" spans="1:6" x14ac:dyDescent="0.25">
      <c r="A1405" s="384"/>
      <c r="B1405" s="324"/>
      <c r="C1405" s="324"/>
      <c r="D1405" s="324"/>
      <c r="E1405" s="280"/>
      <c r="F1405" s="279"/>
    </row>
    <row r="1406" spans="1:6" x14ac:dyDescent="0.25">
      <c r="A1406" s="384"/>
      <c r="B1406" s="335" t="s">
        <v>540</v>
      </c>
      <c r="C1406" s="284"/>
      <c r="D1406" s="284"/>
      <c r="E1406" s="314"/>
      <c r="F1406" s="315">
        <f>D1406*E1406</f>
        <v>0</v>
      </c>
    </row>
    <row r="1407" spans="1:6" ht="15.75" x14ac:dyDescent="0.25">
      <c r="A1407" s="384"/>
      <c r="B1407" s="336" t="s">
        <v>541</v>
      </c>
      <c r="C1407" s="319"/>
      <c r="D1407" s="319"/>
      <c r="E1407" s="280"/>
      <c r="F1407" s="279"/>
    </row>
    <row r="1408" spans="1:6" ht="15.75" x14ac:dyDescent="0.25">
      <c r="A1408" s="384"/>
      <c r="B1408" s="336" t="s">
        <v>542</v>
      </c>
      <c r="C1408" s="319"/>
      <c r="D1408" s="319"/>
      <c r="E1408" s="280"/>
      <c r="F1408" s="279"/>
    </row>
    <row r="1409" spans="1:6" x14ac:dyDescent="0.25">
      <c r="A1409" s="384"/>
      <c r="B1409" s="337" t="s">
        <v>398</v>
      </c>
      <c r="C1409" s="279"/>
      <c r="D1409" s="279"/>
      <c r="E1409" s="280"/>
      <c r="F1409" s="279"/>
    </row>
    <row r="1410" spans="1:6" ht="25.5" x14ac:dyDescent="0.25">
      <c r="A1410" s="384"/>
      <c r="B1410" s="338" t="s">
        <v>543</v>
      </c>
      <c r="C1410" s="321"/>
      <c r="D1410" s="321"/>
      <c r="E1410" s="280"/>
      <c r="F1410" s="279"/>
    </row>
    <row r="1411" spans="1:6" x14ac:dyDescent="0.25">
      <c r="A1411" s="384"/>
      <c r="B1411" s="338" t="s">
        <v>544</v>
      </c>
      <c r="C1411" s="321"/>
      <c r="D1411" s="321"/>
      <c r="E1411" s="280"/>
      <c r="F1411" s="279"/>
    </row>
    <row r="1412" spans="1:6" ht="25.5" x14ac:dyDescent="0.25">
      <c r="A1412" s="384"/>
      <c r="B1412" s="338" t="s">
        <v>545</v>
      </c>
      <c r="C1412" s="321"/>
      <c r="D1412" s="321"/>
      <c r="E1412" s="280"/>
      <c r="F1412" s="279"/>
    </row>
    <row r="1413" spans="1:6" x14ac:dyDescent="0.25">
      <c r="A1413" s="384"/>
      <c r="B1413" s="338" t="s">
        <v>546</v>
      </c>
      <c r="C1413" s="279"/>
      <c r="D1413" s="279"/>
      <c r="E1413" s="280"/>
      <c r="F1413" s="279"/>
    </row>
    <row r="1414" spans="1:6" x14ac:dyDescent="0.25">
      <c r="A1414" s="384"/>
      <c r="B1414" s="338" t="s">
        <v>547</v>
      </c>
      <c r="C1414" s="321"/>
      <c r="D1414" s="321"/>
      <c r="E1414" s="280"/>
      <c r="F1414" s="279"/>
    </row>
    <row r="1415" spans="1:6" x14ac:dyDescent="0.25">
      <c r="A1415" s="384"/>
      <c r="B1415" s="338" t="s">
        <v>548</v>
      </c>
      <c r="C1415" s="279"/>
      <c r="D1415" s="279"/>
      <c r="E1415" s="279"/>
      <c r="F1415" s="279"/>
    </row>
    <row r="1416" spans="1:6" x14ac:dyDescent="0.25">
      <c r="A1416" s="384"/>
      <c r="B1416" s="338" t="s">
        <v>549</v>
      </c>
      <c r="C1416" s="297"/>
      <c r="D1416" s="298"/>
      <c r="E1416" s="299"/>
      <c r="F1416" s="300"/>
    </row>
    <row r="1417" spans="1:6" x14ac:dyDescent="0.25">
      <c r="A1417" s="384"/>
      <c r="B1417" s="339" t="s">
        <v>550</v>
      </c>
      <c r="C1417" s="297"/>
      <c r="D1417" s="298"/>
      <c r="E1417" s="299"/>
      <c r="F1417" s="300"/>
    </row>
    <row r="1418" spans="1:6" x14ac:dyDescent="0.25">
      <c r="A1418" s="384"/>
      <c r="B1418" s="340" t="s">
        <v>551</v>
      </c>
      <c r="C1418" s="297"/>
      <c r="D1418" s="298"/>
      <c r="E1418" s="299"/>
      <c r="F1418" s="300"/>
    </row>
    <row r="1419" spans="1:6" ht="26.25" x14ac:dyDescent="0.25">
      <c r="A1419" s="384"/>
      <c r="B1419" s="339" t="s">
        <v>552</v>
      </c>
      <c r="C1419" s="293" t="s">
        <v>93</v>
      </c>
      <c r="D1419" s="294">
        <v>1</v>
      </c>
      <c r="E1419" s="295">
        <v>0</v>
      </c>
      <c r="F1419" s="296">
        <f>D1419*E1419</f>
        <v>0</v>
      </c>
    </row>
    <row r="1420" spans="1:6" x14ac:dyDescent="0.25">
      <c r="A1420" s="384"/>
      <c r="B1420" s="324"/>
      <c r="C1420" s="324"/>
      <c r="D1420" s="324"/>
      <c r="E1420" s="280"/>
      <c r="F1420" s="279"/>
    </row>
    <row r="1421" spans="1:6" x14ac:dyDescent="0.25">
      <c r="A1421" s="384">
        <v>4.03</v>
      </c>
      <c r="B1421" s="431" t="s">
        <v>435</v>
      </c>
      <c r="C1421" s="290"/>
      <c r="D1421" s="290"/>
      <c r="E1421" s="234"/>
      <c r="F1421" s="216">
        <f>IF(N(C1421)=0,0,"Kn")</f>
        <v>0</v>
      </c>
    </row>
    <row r="1422" spans="1:6" x14ac:dyDescent="0.25">
      <c r="A1422" s="384"/>
      <c r="B1422" s="431"/>
      <c r="C1422" s="290"/>
      <c r="D1422" s="290"/>
      <c r="E1422" s="234"/>
      <c r="F1422" s="216">
        <f>IF(N(C1422)=0,0,"Kn")</f>
        <v>0</v>
      </c>
    </row>
    <row r="1423" spans="1:6" x14ac:dyDescent="0.25">
      <c r="A1423" s="384"/>
      <c r="B1423" s="431"/>
      <c r="C1423" s="290"/>
      <c r="D1423" s="290"/>
      <c r="E1423" s="234"/>
      <c r="F1423" s="216">
        <f>IF(N(C1423)=0,0,"Kn")</f>
        <v>0</v>
      </c>
    </row>
    <row r="1424" spans="1:6" x14ac:dyDescent="0.25">
      <c r="A1424" s="384"/>
      <c r="B1424" s="431"/>
      <c r="C1424" s="290"/>
      <c r="D1424" s="290"/>
      <c r="E1424" s="234"/>
      <c r="F1424" s="216"/>
    </row>
    <row r="1425" spans="1:6" x14ac:dyDescent="0.25">
      <c r="A1425" s="384"/>
      <c r="B1425" s="431"/>
      <c r="C1425" s="290"/>
      <c r="D1425" s="290"/>
      <c r="E1425" s="234"/>
      <c r="F1425" s="216"/>
    </row>
    <row r="1426" spans="1:6" x14ac:dyDescent="0.25">
      <c r="A1426" s="384"/>
      <c r="B1426" s="431"/>
      <c r="C1426" s="301"/>
      <c r="D1426" s="301"/>
      <c r="E1426" s="299"/>
      <c r="F1426" s="302"/>
    </row>
    <row r="1427" spans="1:6" ht="14.25" customHeight="1" x14ac:dyDescent="0.25">
      <c r="A1427" s="384"/>
      <c r="B1427" s="431"/>
      <c r="C1427" s="301"/>
      <c r="D1427" s="301"/>
      <c r="E1427" s="299"/>
      <c r="F1427" s="302"/>
    </row>
    <row r="1428" spans="1:6" hidden="1" x14ac:dyDescent="0.25">
      <c r="A1428" s="384"/>
      <c r="B1428" s="431"/>
      <c r="C1428" s="301"/>
      <c r="D1428" s="301"/>
      <c r="E1428" s="299"/>
      <c r="F1428" s="302"/>
    </row>
    <row r="1429" spans="1:6" x14ac:dyDescent="0.25">
      <c r="A1429" s="384"/>
      <c r="B1429" s="313" t="s">
        <v>436</v>
      </c>
      <c r="C1429" s="313"/>
      <c r="D1429" s="313"/>
      <c r="E1429" s="314"/>
      <c r="F1429" s="315">
        <f>D1429*E1429</f>
        <v>0</v>
      </c>
    </row>
    <row r="1430" spans="1:6" x14ac:dyDescent="0.25">
      <c r="A1430" s="384"/>
      <c r="B1430" s="316" t="s">
        <v>437</v>
      </c>
      <c r="C1430" s="313"/>
      <c r="D1430" s="313"/>
      <c r="E1430" s="314"/>
      <c r="F1430" s="315"/>
    </row>
    <row r="1431" spans="1:6" x14ac:dyDescent="0.25">
      <c r="A1431" s="384"/>
      <c r="B1431" s="316" t="s">
        <v>438</v>
      </c>
      <c r="C1431" s="313"/>
      <c r="D1431" s="313"/>
      <c r="E1431" s="314"/>
      <c r="F1431" s="315"/>
    </row>
    <row r="1432" spans="1:6" x14ac:dyDescent="0.25">
      <c r="A1432" s="384"/>
      <c r="B1432" s="317" t="s">
        <v>439</v>
      </c>
      <c r="C1432" s="313"/>
      <c r="D1432" s="313"/>
      <c r="E1432" s="314"/>
      <c r="F1432" s="315"/>
    </row>
    <row r="1433" spans="1:6" x14ac:dyDescent="0.25">
      <c r="A1433" s="384"/>
      <c r="B1433" s="316" t="s">
        <v>440</v>
      </c>
      <c r="C1433" s="313"/>
      <c r="D1433" s="313"/>
      <c r="E1433" s="314"/>
      <c r="F1433" s="315"/>
    </row>
    <row r="1434" spans="1:6" x14ac:dyDescent="0.25">
      <c r="A1434" s="384"/>
      <c r="B1434" s="316" t="s">
        <v>441</v>
      </c>
      <c r="C1434" s="313"/>
      <c r="D1434" s="313"/>
      <c r="E1434" s="314"/>
      <c r="F1434" s="315"/>
    </row>
    <row r="1435" spans="1:6" x14ac:dyDescent="0.25">
      <c r="A1435" s="384"/>
      <c r="B1435" s="316" t="s">
        <v>373</v>
      </c>
      <c r="C1435" s="313"/>
      <c r="D1435" s="313"/>
      <c r="E1435" s="314"/>
      <c r="F1435" s="315"/>
    </row>
    <row r="1436" spans="1:6" x14ac:dyDescent="0.25">
      <c r="A1436" s="384"/>
      <c r="B1436" s="316" t="s">
        <v>374</v>
      </c>
      <c r="C1436" s="313"/>
      <c r="D1436" s="313"/>
      <c r="E1436" s="314"/>
      <c r="F1436" s="315"/>
    </row>
    <row r="1437" spans="1:6" x14ac:dyDescent="0.25">
      <c r="A1437" s="384"/>
      <c r="B1437" s="316" t="s">
        <v>375</v>
      </c>
      <c r="C1437" s="313"/>
      <c r="D1437" s="313"/>
      <c r="E1437" s="314"/>
      <c r="F1437" s="315"/>
    </row>
    <row r="1438" spans="1:6" x14ac:dyDescent="0.25">
      <c r="A1438" s="384"/>
      <c r="B1438" s="317" t="s">
        <v>442</v>
      </c>
      <c r="C1438" s="313"/>
      <c r="D1438" s="313"/>
      <c r="E1438" s="314"/>
      <c r="F1438" s="315"/>
    </row>
    <row r="1439" spans="1:6" x14ac:dyDescent="0.25">
      <c r="A1439" s="384"/>
      <c r="B1439" s="316" t="s">
        <v>443</v>
      </c>
      <c r="C1439" s="313"/>
      <c r="D1439" s="313"/>
      <c r="E1439" s="314"/>
      <c r="F1439" s="315"/>
    </row>
    <row r="1440" spans="1:6" x14ac:dyDescent="0.25">
      <c r="A1440" s="384"/>
      <c r="B1440" s="316" t="s">
        <v>444</v>
      </c>
      <c r="C1440" s="313"/>
      <c r="D1440" s="313"/>
      <c r="E1440" s="314"/>
      <c r="F1440" s="315"/>
    </row>
    <row r="1441" spans="1:6" x14ac:dyDescent="0.25">
      <c r="A1441" s="384"/>
      <c r="B1441" s="316" t="s">
        <v>381</v>
      </c>
      <c r="C1441" s="313"/>
      <c r="D1441" s="313"/>
      <c r="E1441" s="314"/>
      <c r="F1441" s="315"/>
    </row>
    <row r="1442" spans="1:6" x14ac:dyDescent="0.25">
      <c r="A1442" s="384"/>
      <c r="B1442" s="316" t="s">
        <v>382</v>
      </c>
      <c r="C1442" s="313"/>
      <c r="D1442" s="313"/>
      <c r="E1442" s="314"/>
      <c r="F1442" s="315"/>
    </row>
    <row r="1443" spans="1:6" x14ac:dyDescent="0.25">
      <c r="A1443" s="384"/>
      <c r="B1443" s="316" t="s">
        <v>445</v>
      </c>
      <c r="C1443" s="313"/>
      <c r="D1443" s="313"/>
      <c r="E1443" s="314"/>
      <c r="F1443" s="315"/>
    </row>
    <row r="1444" spans="1:6" x14ac:dyDescent="0.25">
      <c r="A1444" s="384"/>
      <c r="B1444" s="316" t="s">
        <v>446</v>
      </c>
      <c r="C1444" s="313"/>
      <c r="D1444" s="313"/>
      <c r="E1444" s="314"/>
      <c r="F1444" s="315"/>
    </row>
    <row r="1445" spans="1:6" x14ac:dyDescent="0.25">
      <c r="A1445" s="384"/>
      <c r="B1445" s="316" t="s">
        <v>447</v>
      </c>
      <c r="C1445" s="313"/>
      <c r="D1445" s="313"/>
      <c r="E1445" s="314"/>
      <c r="F1445" s="315"/>
    </row>
    <row r="1446" spans="1:6" x14ac:dyDescent="0.25">
      <c r="A1446" s="384"/>
      <c r="B1446" s="316" t="s">
        <v>448</v>
      </c>
      <c r="C1446" s="313"/>
      <c r="D1446" s="313"/>
      <c r="E1446" s="314"/>
      <c r="F1446" s="315"/>
    </row>
    <row r="1447" spans="1:6" x14ac:dyDescent="0.25">
      <c r="A1447" s="384"/>
      <c r="B1447" s="316" t="s">
        <v>449</v>
      </c>
      <c r="C1447" s="313"/>
      <c r="D1447" s="313"/>
      <c r="E1447" s="314"/>
      <c r="F1447" s="315"/>
    </row>
    <row r="1448" spans="1:6" ht="26.25" x14ac:dyDescent="0.25">
      <c r="A1448" s="384"/>
      <c r="B1448" s="316" t="s">
        <v>389</v>
      </c>
      <c r="C1448" s="313"/>
      <c r="D1448" s="313"/>
      <c r="E1448" s="314"/>
      <c r="F1448" s="315"/>
    </row>
    <row r="1449" spans="1:6" ht="26.25" x14ac:dyDescent="0.25">
      <c r="A1449" s="384"/>
      <c r="B1449" s="316" t="s">
        <v>390</v>
      </c>
      <c r="C1449" s="313"/>
      <c r="D1449" s="313"/>
      <c r="E1449" s="314"/>
      <c r="F1449" s="315"/>
    </row>
    <row r="1450" spans="1:6" x14ac:dyDescent="0.25">
      <c r="A1450" s="384"/>
      <c r="B1450" s="316" t="s">
        <v>450</v>
      </c>
      <c r="C1450" s="313"/>
      <c r="D1450" s="313"/>
      <c r="E1450" s="314"/>
      <c r="F1450" s="315"/>
    </row>
    <row r="1451" spans="1:6" x14ac:dyDescent="0.25">
      <c r="A1451" s="384"/>
      <c r="B1451" s="316" t="s">
        <v>451</v>
      </c>
      <c r="C1451" s="313"/>
      <c r="D1451" s="313"/>
      <c r="E1451" s="314"/>
      <c r="F1451" s="315"/>
    </row>
    <row r="1452" spans="1:6" x14ac:dyDescent="0.25">
      <c r="A1452" s="384"/>
      <c r="B1452" s="434" t="s">
        <v>431</v>
      </c>
      <c r="C1452" s="291"/>
      <c r="D1452" s="291"/>
      <c r="E1452" s="292"/>
      <c r="F1452" s="151"/>
    </row>
    <row r="1453" spans="1:6" x14ac:dyDescent="0.25">
      <c r="A1453" s="384"/>
      <c r="B1453" s="434"/>
      <c r="C1453" s="291"/>
      <c r="D1453" s="291"/>
      <c r="E1453" s="292"/>
      <c r="F1453" s="151"/>
    </row>
    <row r="1454" spans="1:6" x14ac:dyDescent="0.25">
      <c r="A1454" s="384"/>
      <c r="B1454" s="434"/>
      <c r="C1454" s="293" t="s">
        <v>93</v>
      </c>
      <c r="D1454" s="294">
        <v>1</v>
      </c>
      <c r="E1454" s="295">
        <v>0</v>
      </c>
      <c r="F1454" s="296">
        <f>D1454*E1454</f>
        <v>0</v>
      </c>
    </row>
    <row r="1455" spans="1:6" x14ac:dyDescent="0.25">
      <c r="A1455" s="384"/>
      <c r="B1455" s="291"/>
      <c r="C1455" s="297"/>
      <c r="D1455" s="298"/>
      <c r="E1455" s="299"/>
      <c r="F1455" s="300"/>
    </row>
    <row r="1456" spans="1:6" x14ac:dyDescent="0.25">
      <c r="A1456" s="384"/>
      <c r="B1456" s="291"/>
      <c r="C1456" s="291"/>
      <c r="D1456" s="291"/>
      <c r="E1456" s="292"/>
      <c r="F1456" s="151"/>
    </row>
    <row r="1457" spans="1:6" x14ac:dyDescent="0.25">
      <c r="A1457" s="384"/>
      <c r="B1457" s="432" t="s">
        <v>394</v>
      </c>
      <c r="C1457" s="301"/>
      <c r="D1457" s="301"/>
      <c r="E1457" s="299"/>
      <c r="F1457" s="302"/>
    </row>
    <row r="1458" spans="1:6" x14ac:dyDescent="0.25">
      <c r="A1458" s="384"/>
      <c r="B1458" s="432"/>
      <c r="C1458" s="301"/>
      <c r="D1458" s="301"/>
      <c r="E1458" s="299"/>
      <c r="F1458" s="302"/>
    </row>
    <row r="1459" spans="1:6" x14ac:dyDescent="0.25">
      <c r="A1459" s="384"/>
      <c r="B1459" s="432"/>
      <c r="C1459" s="301"/>
      <c r="D1459" s="301"/>
      <c r="E1459" s="299"/>
      <c r="F1459" s="302"/>
    </row>
    <row r="1460" spans="1:6" x14ac:dyDescent="0.25">
      <c r="A1460" s="384"/>
      <c r="B1460" s="432"/>
      <c r="C1460" s="301"/>
      <c r="D1460" s="301"/>
      <c r="E1460" s="299"/>
      <c r="F1460" s="302"/>
    </row>
    <row r="1461" spans="1:6" x14ac:dyDescent="0.25">
      <c r="A1461" s="384"/>
      <c r="B1461" s="432"/>
      <c r="C1461" s="301"/>
      <c r="D1461" s="301"/>
      <c r="E1461" s="299"/>
      <c r="F1461" s="302"/>
    </row>
    <row r="1462" spans="1:6" x14ac:dyDescent="0.25">
      <c r="A1462" s="384"/>
      <c r="B1462" s="432"/>
      <c r="C1462" s="301"/>
      <c r="D1462" s="301"/>
      <c r="E1462" s="299"/>
      <c r="F1462" s="302"/>
    </row>
    <row r="1463" spans="1:6" x14ac:dyDescent="0.25">
      <c r="A1463" s="384"/>
      <c r="B1463" s="432"/>
      <c r="C1463" s="301"/>
      <c r="D1463" s="301"/>
      <c r="E1463" s="299"/>
      <c r="F1463" s="302"/>
    </row>
    <row r="1464" spans="1:6" ht="0.75" customHeight="1" x14ac:dyDescent="0.25">
      <c r="A1464" s="384"/>
      <c r="B1464" s="432"/>
      <c r="C1464" s="301"/>
      <c r="D1464" s="301"/>
      <c r="E1464" s="299"/>
      <c r="F1464" s="302"/>
    </row>
    <row r="1465" spans="1:6" x14ac:dyDescent="0.25">
      <c r="A1465" s="384"/>
      <c r="B1465" s="318" t="s">
        <v>432</v>
      </c>
      <c r="C1465" s="284"/>
      <c r="D1465" s="284"/>
      <c r="E1465" s="314"/>
      <c r="F1465" s="315">
        <f>D1465*E1465</f>
        <v>0</v>
      </c>
    </row>
    <row r="1466" spans="1:6" x14ac:dyDescent="0.25">
      <c r="A1466" s="384"/>
      <c r="B1466" s="319" t="s">
        <v>433</v>
      </c>
      <c r="C1466" s="319"/>
      <c r="D1466" s="319"/>
      <c r="E1466" s="280"/>
      <c r="F1466" s="279"/>
    </row>
    <row r="1467" spans="1:6" x14ac:dyDescent="0.25">
      <c r="A1467" s="384"/>
      <c r="B1467" s="319" t="s">
        <v>434</v>
      </c>
      <c r="C1467" s="319"/>
      <c r="D1467" s="319"/>
      <c r="E1467" s="280"/>
      <c r="F1467" s="279"/>
    </row>
    <row r="1468" spans="1:6" x14ac:dyDescent="0.25">
      <c r="A1468" s="384"/>
      <c r="B1468" s="320" t="s">
        <v>398</v>
      </c>
      <c r="C1468" s="279"/>
      <c r="D1468" s="279"/>
      <c r="E1468" s="280"/>
      <c r="F1468" s="279"/>
    </row>
    <row r="1469" spans="1:6" x14ac:dyDescent="0.25">
      <c r="A1469" s="384"/>
      <c r="B1469" s="321" t="s">
        <v>399</v>
      </c>
      <c r="C1469" s="321"/>
      <c r="D1469" s="321"/>
      <c r="E1469" s="280"/>
      <c r="F1469" s="279"/>
    </row>
    <row r="1470" spans="1:6" x14ac:dyDescent="0.25">
      <c r="A1470" s="384"/>
      <c r="B1470" s="321" t="s">
        <v>400</v>
      </c>
      <c r="C1470" s="321"/>
      <c r="D1470" s="321"/>
      <c r="E1470" s="280"/>
      <c r="F1470" s="279"/>
    </row>
    <row r="1471" spans="1:6" x14ac:dyDescent="0.25">
      <c r="A1471" s="384"/>
      <c r="B1471" s="321" t="s">
        <v>401</v>
      </c>
      <c r="C1471" s="321"/>
      <c r="D1471" s="321"/>
      <c r="E1471" s="280"/>
      <c r="F1471" s="279"/>
    </row>
    <row r="1472" spans="1:6" x14ac:dyDescent="0.25">
      <c r="A1472" s="384"/>
      <c r="B1472" s="322" t="s">
        <v>402</v>
      </c>
      <c r="C1472" s="279"/>
      <c r="D1472" s="279"/>
      <c r="E1472" s="280"/>
      <c r="F1472" s="279"/>
    </row>
    <row r="1473" spans="1:6" x14ac:dyDescent="0.25">
      <c r="A1473" s="384"/>
      <c r="B1473" s="323" t="s">
        <v>403</v>
      </c>
      <c r="C1473" s="321"/>
      <c r="D1473" s="321"/>
      <c r="E1473" s="280"/>
      <c r="F1473" s="279"/>
    </row>
    <row r="1474" spans="1:6" x14ac:dyDescent="0.25">
      <c r="A1474" s="384"/>
      <c r="B1474" s="321" t="s">
        <v>404</v>
      </c>
      <c r="C1474" s="293" t="s">
        <v>93</v>
      </c>
      <c r="D1474" s="294">
        <v>2</v>
      </c>
      <c r="E1474" s="295">
        <v>0</v>
      </c>
      <c r="F1474" s="296">
        <f>D1474*E1474</f>
        <v>0</v>
      </c>
    </row>
    <row r="1475" spans="1:6" x14ac:dyDescent="0.25">
      <c r="A1475" s="384"/>
      <c r="B1475" s="321"/>
      <c r="C1475" s="297"/>
      <c r="D1475" s="298"/>
      <c r="E1475" s="299"/>
      <c r="F1475" s="300"/>
    </row>
    <row r="1476" spans="1:6" x14ac:dyDescent="0.25">
      <c r="A1476" s="384"/>
      <c r="B1476" s="335" t="s">
        <v>540</v>
      </c>
      <c r="C1476" s="284"/>
      <c r="D1476" s="284"/>
      <c r="E1476" s="314"/>
      <c r="F1476" s="315">
        <f>D1476*E1476</f>
        <v>0</v>
      </c>
    </row>
    <row r="1477" spans="1:6" ht="15.75" x14ac:dyDescent="0.25">
      <c r="A1477" s="384"/>
      <c r="B1477" s="336" t="s">
        <v>541</v>
      </c>
      <c r="C1477" s="319"/>
      <c r="D1477" s="319"/>
      <c r="E1477" s="280"/>
      <c r="F1477" s="279"/>
    </row>
    <row r="1478" spans="1:6" ht="15.75" x14ac:dyDescent="0.25">
      <c r="A1478" s="384"/>
      <c r="B1478" s="336" t="s">
        <v>542</v>
      </c>
      <c r="C1478" s="319"/>
      <c r="D1478" s="319"/>
      <c r="E1478" s="280"/>
      <c r="F1478" s="279"/>
    </row>
    <row r="1479" spans="1:6" x14ac:dyDescent="0.25">
      <c r="A1479" s="384"/>
      <c r="B1479" s="337" t="s">
        <v>398</v>
      </c>
      <c r="C1479" s="279"/>
      <c r="D1479" s="279"/>
      <c r="E1479" s="280"/>
      <c r="F1479" s="279"/>
    </row>
    <row r="1480" spans="1:6" ht="25.5" x14ac:dyDescent="0.25">
      <c r="A1480" s="384"/>
      <c r="B1480" s="338" t="s">
        <v>543</v>
      </c>
      <c r="C1480" s="321"/>
      <c r="D1480" s="321"/>
      <c r="E1480" s="280"/>
      <c r="F1480" s="279"/>
    </row>
    <row r="1481" spans="1:6" x14ac:dyDescent="0.25">
      <c r="A1481" s="384"/>
      <c r="B1481" s="338" t="s">
        <v>544</v>
      </c>
      <c r="C1481" s="321"/>
      <c r="D1481" s="321"/>
      <c r="E1481" s="280"/>
      <c r="F1481" s="279"/>
    </row>
    <row r="1482" spans="1:6" ht="25.5" x14ac:dyDescent="0.25">
      <c r="A1482" s="384"/>
      <c r="B1482" s="338" t="s">
        <v>545</v>
      </c>
      <c r="C1482" s="321"/>
      <c r="D1482" s="321"/>
      <c r="E1482" s="280"/>
      <c r="F1482" s="279"/>
    </row>
    <row r="1483" spans="1:6" x14ac:dyDescent="0.25">
      <c r="A1483" s="384"/>
      <c r="B1483" s="338" t="s">
        <v>546</v>
      </c>
      <c r="C1483" s="279"/>
      <c r="D1483" s="279"/>
      <c r="E1483" s="280"/>
      <c r="F1483" s="279"/>
    </row>
    <row r="1484" spans="1:6" x14ac:dyDescent="0.25">
      <c r="A1484" s="384"/>
      <c r="B1484" s="338" t="s">
        <v>547</v>
      </c>
      <c r="C1484" s="321"/>
      <c r="D1484" s="321"/>
      <c r="E1484" s="280"/>
      <c r="F1484" s="279"/>
    </row>
    <row r="1485" spans="1:6" x14ac:dyDescent="0.25">
      <c r="A1485" s="384"/>
      <c r="B1485" s="338" t="s">
        <v>548</v>
      </c>
      <c r="C1485" s="279"/>
      <c r="D1485" s="279"/>
      <c r="E1485" s="279"/>
      <c r="F1485" s="279"/>
    </row>
    <row r="1486" spans="1:6" x14ac:dyDescent="0.25">
      <c r="A1486" s="384"/>
      <c r="B1486" s="338" t="s">
        <v>549</v>
      </c>
      <c r="C1486" s="297"/>
      <c r="D1486" s="298"/>
      <c r="E1486" s="299"/>
      <c r="F1486" s="300"/>
    </row>
    <row r="1487" spans="1:6" x14ac:dyDescent="0.25">
      <c r="A1487" s="384"/>
      <c r="B1487" s="339" t="s">
        <v>550</v>
      </c>
      <c r="C1487" s="297"/>
      <c r="D1487" s="298"/>
      <c r="E1487" s="299"/>
      <c r="F1487" s="300"/>
    </row>
    <row r="1488" spans="1:6" x14ac:dyDescent="0.25">
      <c r="A1488" s="384"/>
      <c r="B1488" s="340" t="s">
        <v>551</v>
      </c>
      <c r="C1488" s="297"/>
      <c r="D1488" s="298"/>
      <c r="E1488" s="299"/>
      <c r="F1488" s="300"/>
    </row>
    <row r="1489" spans="1:6" ht="15" customHeight="1" x14ac:dyDescent="0.25">
      <c r="A1489" s="384"/>
      <c r="B1489" s="339" t="s">
        <v>552</v>
      </c>
      <c r="C1489" s="293" t="s">
        <v>93</v>
      </c>
      <c r="D1489" s="294">
        <v>1</v>
      </c>
      <c r="E1489" s="295">
        <v>0</v>
      </c>
      <c r="F1489" s="296">
        <f>D1489*E1489</f>
        <v>0</v>
      </c>
    </row>
    <row r="1490" spans="1:6" x14ac:dyDescent="0.25">
      <c r="A1490" s="384"/>
      <c r="B1490" s="339"/>
      <c r="C1490" s="297"/>
      <c r="D1490" s="298"/>
      <c r="E1490" s="299"/>
      <c r="F1490" s="300"/>
    </row>
    <row r="1491" spans="1:6" x14ac:dyDescent="0.25">
      <c r="A1491" s="384">
        <v>4.04</v>
      </c>
      <c r="B1491" s="431" t="s">
        <v>435</v>
      </c>
      <c r="C1491" s="290"/>
      <c r="D1491" s="290"/>
      <c r="E1491" s="234"/>
      <c r="F1491" s="216">
        <f>IF(N(C1491)=0,0,"Kn")</f>
        <v>0</v>
      </c>
    </row>
    <row r="1492" spans="1:6" x14ac:dyDescent="0.25">
      <c r="A1492" s="384"/>
      <c r="B1492" s="431"/>
      <c r="C1492" s="290"/>
      <c r="D1492" s="290"/>
      <c r="E1492" s="234"/>
      <c r="F1492" s="216">
        <f>IF(N(C1492)=0,0,"Kn")</f>
        <v>0</v>
      </c>
    </row>
    <row r="1493" spans="1:6" x14ac:dyDescent="0.25">
      <c r="A1493" s="384"/>
      <c r="B1493" s="431"/>
      <c r="C1493" s="290"/>
      <c r="D1493" s="290"/>
      <c r="E1493" s="234"/>
      <c r="F1493" s="216">
        <f>IF(N(C1493)=0,0,"Kn")</f>
        <v>0</v>
      </c>
    </row>
    <row r="1494" spans="1:6" x14ac:dyDescent="0.25">
      <c r="A1494" s="384"/>
      <c r="B1494" s="431"/>
      <c r="C1494" s="290"/>
      <c r="D1494" s="290"/>
      <c r="E1494" s="234"/>
      <c r="F1494" s="216"/>
    </row>
    <row r="1495" spans="1:6" x14ac:dyDescent="0.25">
      <c r="A1495" s="384"/>
      <c r="B1495" s="431"/>
      <c r="C1495" s="290"/>
      <c r="D1495" s="290"/>
      <c r="E1495" s="234"/>
      <c r="F1495" s="216"/>
    </row>
    <row r="1496" spans="1:6" x14ac:dyDescent="0.25">
      <c r="A1496" s="384"/>
      <c r="B1496" s="431"/>
      <c r="C1496" s="301"/>
      <c r="D1496" s="301"/>
      <c r="E1496" s="299"/>
      <c r="F1496" s="302"/>
    </row>
    <row r="1497" spans="1:6" ht="14.25" customHeight="1" x14ac:dyDescent="0.25">
      <c r="A1497" s="384"/>
      <c r="B1497" s="431"/>
      <c r="C1497" s="301"/>
      <c r="D1497" s="301"/>
      <c r="E1497" s="299"/>
      <c r="F1497" s="302"/>
    </row>
    <row r="1498" spans="1:6" hidden="1" x14ac:dyDescent="0.25">
      <c r="A1498" s="384"/>
      <c r="B1498" s="431"/>
      <c r="C1498" s="301"/>
      <c r="D1498" s="301"/>
      <c r="E1498" s="299"/>
      <c r="F1498" s="302"/>
    </row>
    <row r="1499" spans="1:6" x14ac:dyDescent="0.25">
      <c r="A1499" s="384"/>
      <c r="B1499" s="313" t="s">
        <v>436</v>
      </c>
      <c r="C1499" s="313"/>
      <c r="D1499" s="313"/>
      <c r="E1499" s="314"/>
      <c r="F1499" s="315">
        <f>D1499*E1499</f>
        <v>0</v>
      </c>
    </row>
    <row r="1500" spans="1:6" x14ac:dyDescent="0.25">
      <c r="A1500" s="384"/>
      <c r="B1500" s="316" t="s">
        <v>437</v>
      </c>
      <c r="C1500" s="313"/>
      <c r="D1500" s="313"/>
      <c r="E1500" s="314"/>
      <c r="F1500" s="315"/>
    </row>
    <row r="1501" spans="1:6" x14ac:dyDescent="0.25">
      <c r="A1501" s="384"/>
      <c r="B1501" s="316" t="s">
        <v>438</v>
      </c>
      <c r="C1501" s="313"/>
      <c r="D1501" s="313"/>
      <c r="E1501" s="314"/>
      <c r="F1501" s="315"/>
    </row>
    <row r="1502" spans="1:6" x14ac:dyDescent="0.25">
      <c r="A1502" s="384"/>
      <c r="B1502" s="317" t="s">
        <v>439</v>
      </c>
      <c r="C1502" s="313"/>
      <c r="D1502" s="313"/>
      <c r="E1502" s="314"/>
      <c r="F1502" s="315"/>
    </row>
    <row r="1503" spans="1:6" x14ac:dyDescent="0.25">
      <c r="A1503" s="384"/>
      <c r="B1503" s="316" t="s">
        <v>440</v>
      </c>
      <c r="C1503" s="313"/>
      <c r="D1503" s="313"/>
      <c r="E1503" s="314"/>
      <c r="F1503" s="315"/>
    </row>
    <row r="1504" spans="1:6" x14ac:dyDescent="0.25">
      <c r="A1504" s="384"/>
      <c r="B1504" s="316" t="s">
        <v>441</v>
      </c>
      <c r="C1504" s="313"/>
      <c r="D1504" s="313"/>
      <c r="E1504" s="314"/>
      <c r="F1504" s="315"/>
    </row>
    <row r="1505" spans="1:6" x14ac:dyDescent="0.25">
      <c r="A1505" s="384"/>
      <c r="B1505" s="316" t="s">
        <v>373</v>
      </c>
      <c r="C1505" s="313"/>
      <c r="D1505" s="313"/>
      <c r="E1505" s="314"/>
      <c r="F1505" s="315"/>
    </row>
    <row r="1506" spans="1:6" x14ac:dyDescent="0.25">
      <c r="A1506" s="384"/>
      <c r="B1506" s="316" t="s">
        <v>374</v>
      </c>
      <c r="C1506" s="313"/>
      <c r="D1506" s="313"/>
      <c r="E1506" s="314"/>
      <c r="F1506" s="315"/>
    </row>
    <row r="1507" spans="1:6" x14ac:dyDescent="0.25">
      <c r="A1507" s="384"/>
      <c r="B1507" s="316" t="s">
        <v>375</v>
      </c>
      <c r="C1507" s="313"/>
      <c r="D1507" s="313"/>
      <c r="E1507" s="314"/>
      <c r="F1507" s="315"/>
    </row>
    <row r="1508" spans="1:6" x14ac:dyDescent="0.25">
      <c r="A1508" s="384"/>
      <c r="B1508" s="317" t="s">
        <v>442</v>
      </c>
      <c r="C1508" s="313"/>
      <c r="D1508" s="313"/>
      <c r="E1508" s="314"/>
      <c r="F1508" s="315"/>
    </row>
    <row r="1509" spans="1:6" x14ac:dyDescent="0.25">
      <c r="A1509" s="384"/>
      <c r="B1509" s="316" t="s">
        <v>443</v>
      </c>
      <c r="C1509" s="313"/>
      <c r="D1509" s="313"/>
      <c r="E1509" s="314"/>
      <c r="F1509" s="315"/>
    </row>
    <row r="1510" spans="1:6" x14ac:dyDescent="0.25">
      <c r="A1510" s="384"/>
      <c r="B1510" s="316" t="s">
        <v>444</v>
      </c>
      <c r="C1510" s="313"/>
      <c r="D1510" s="313"/>
      <c r="E1510" s="314"/>
      <c r="F1510" s="315"/>
    </row>
    <row r="1511" spans="1:6" x14ac:dyDescent="0.25">
      <c r="A1511" s="384"/>
      <c r="B1511" s="316" t="s">
        <v>381</v>
      </c>
      <c r="C1511" s="313"/>
      <c r="D1511" s="313"/>
      <c r="E1511" s="314"/>
      <c r="F1511" s="315"/>
    </row>
    <row r="1512" spans="1:6" x14ac:dyDescent="0.25">
      <c r="A1512" s="384"/>
      <c r="B1512" s="316" t="s">
        <v>382</v>
      </c>
      <c r="C1512" s="313"/>
      <c r="D1512" s="313"/>
      <c r="E1512" s="314"/>
      <c r="F1512" s="315"/>
    </row>
    <row r="1513" spans="1:6" x14ac:dyDescent="0.25">
      <c r="A1513" s="384"/>
      <c r="B1513" s="316" t="s">
        <v>445</v>
      </c>
      <c r="C1513" s="313"/>
      <c r="D1513" s="313"/>
      <c r="E1513" s="314"/>
      <c r="F1513" s="315"/>
    </row>
    <row r="1514" spans="1:6" x14ac:dyDescent="0.25">
      <c r="A1514" s="384"/>
      <c r="B1514" s="316" t="s">
        <v>446</v>
      </c>
      <c r="C1514" s="313"/>
      <c r="D1514" s="313"/>
      <c r="E1514" s="314"/>
      <c r="F1514" s="315"/>
    </row>
    <row r="1515" spans="1:6" x14ac:dyDescent="0.25">
      <c r="A1515" s="384"/>
      <c r="B1515" s="316" t="s">
        <v>447</v>
      </c>
      <c r="C1515" s="313"/>
      <c r="D1515" s="313"/>
      <c r="E1515" s="314"/>
      <c r="F1515" s="315"/>
    </row>
    <row r="1516" spans="1:6" x14ac:dyDescent="0.25">
      <c r="A1516" s="384"/>
      <c r="B1516" s="316" t="s">
        <v>448</v>
      </c>
      <c r="C1516" s="313"/>
      <c r="D1516" s="313"/>
      <c r="E1516" s="314"/>
      <c r="F1516" s="315"/>
    </row>
    <row r="1517" spans="1:6" x14ac:dyDescent="0.25">
      <c r="A1517" s="384"/>
      <c r="B1517" s="316" t="s">
        <v>449</v>
      </c>
      <c r="C1517" s="313"/>
      <c r="D1517" s="313"/>
      <c r="E1517" s="314"/>
      <c r="F1517" s="315"/>
    </row>
    <row r="1518" spans="1:6" ht="26.25" x14ac:dyDescent="0.25">
      <c r="A1518" s="384"/>
      <c r="B1518" s="316" t="s">
        <v>389</v>
      </c>
      <c r="C1518" s="313"/>
      <c r="D1518" s="313"/>
      <c r="E1518" s="314"/>
      <c r="F1518" s="315"/>
    </row>
    <row r="1519" spans="1:6" ht="26.25" x14ac:dyDescent="0.25">
      <c r="A1519" s="384"/>
      <c r="B1519" s="316" t="s">
        <v>390</v>
      </c>
      <c r="C1519" s="313"/>
      <c r="D1519" s="313"/>
      <c r="E1519" s="314"/>
      <c r="F1519" s="315"/>
    </row>
    <row r="1520" spans="1:6" x14ac:dyDescent="0.25">
      <c r="A1520" s="384"/>
      <c r="B1520" s="316" t="s">
        <v>450</v>
      </c>
      <c r="C1520" s="313"/>
      <c r="D1520" s="313"/>
      <c r="E1520" s="314"/>
      <c r="F1520" s="315"/>
    </row>
    <row r="1521" spans="1:6" x14ac:dyDescent="0.25">
      <c r="A1521" s="384"/>
      <c r="B1521" s="316" t="s">
        <v>451</v>
      </c>
      <c r="C1521" s="313"/>
      <c r="D1521" s="313"/>
      <c r="E1521" s="314"/>
      <c r="F1521" s="315"/>
    </row>
    <row r="1522" spans="1:6" x14ac:dyDescent="0.25">
      <c r="A1522" s="384"/>
      <c r="B1522" s="434" t="s">
        <v>431</v>
      </c>
      <c r="C1522" s="291"/>
      <c r="D1522" s="291"/>
      <c r="E1522" s="292"/>
      <c r="F1522" s="151"/>
    </row>
    <row r="1523" spans="1:6" x14ac:dyDescent="0.25">
      <c r="A1523" s="384"/>
      <c r="B1523" s="434"/>
      <c r="C1523" s="291"/>
      <c r="D1523" s="291"/>
      <c r="E1523" s="292"/>
      <c r="F1523" s="151"/>
    </row>
    <row r="1524" spans="1:6" x14ac:dyDescent="0.25">
      <c r="A1524" s="384"/>
      <c r="B1524" s="434"/>
      <c r="C1524" s="293" t="s">
        <v>93</v>
      </c>
      <c r="D1524" s="294">
        <v>1</v>
      </c>
      <c r="E1524" s="295">
        <v>0</v>
      </c>
      <c r="F1524" s="296">
        <f>D1524*E1524</f>
        <v>0</v>
      </c>
    </row>
    <row r="1525" spans="1:6" x14ac:dyDescent="0.25">
      <c r="A1525" s="384"/>
      <c r="B1525" s="291"/>
      <c r="C1525" s="291"/>
      <c r="D1525" s="291"/>
      <c r="E1525" s="292"/>
      <c r="F1525" s="151"/>
    </row>
    <row r="1526" spans="1:6" x14ac:dyDescent="0.25">
      <c r="A1526" s="384"/>
      <c r="B1526" s="432" t="s">
        <v>394</v>
      </c>
      <c r="C1526" s="301"/>
      <c r="D1526" s="301"/>
      <c r="E1526" s="299"/>
      <c r="F1526" s="302"/>
    </row>
    <row r="1527" spans="1:6" x14ac:dyDescent="0.25">
      <c r="A1527" s="384"/>
      <c r="B1527" s="432"/>
      <c r="C1527" s="301"/>
      <c r="D1527" s="301"/>
      <c r="E1527" s="299"/>
      <c r="F1527" s="302"/>
    </row>
    <row r="1528" spans="1:6" x14ac:dyDescent="0.25">
      <c r="A1528" s="384"/>
      <c r="B1528" s="432"/>
      <c r="C1528" s="301"/>
      <c r="D1528" s="301"/>
      <c r="E1528" s="299"/>
      <c r="F1528" s="302"/>
    </row>
    <row r="1529" spans="1:6" x14ac:dyDescent="0.25">
      <c r="A1529" s="384"/>
      <c r="B1529" s="432"/>
      <c r="C1529" s="301"/>
      <c r="D1529" s="301"/>
      <c r="E1529" s="299"/>
      <c r="F1529" s="302"/>
    </row>
    <row r="1530" spans="1:6" x14ac:dyDescent="0.25">
      <c r="A1530" s="384"/>
      <c r="B1530" s="432"/>
      <c r="C1530" s="301"/>
      <c r="D1530" s="301"/>
      <c r="E1530" s="299"/>
      <c r="F1530" s="302"/>
    </row>
    <row r="1531" spans="1:6" x14ac:dyDescent="0.25">
      <c r="A1531" s="384"/>
      <c r="B1531" s="432"/>
      <c r="C1531" s="301"/>
      <c r="D1531" s="301"/>
      <c r="E1531" s="299"/>
      <c r="F1531" s="302"/>
    </row>
    <row r="1532" spans="1:6" x14ac:dyDescent="0.25">
      <c r="A1532" s="384"/>
      <c r="B1532" s="432"/>
      <c r="C1532" s="301"/>
      <c r="D1532" s="301"/>
      <c r="E1532" s="299"/>
      <c r="F1532" s="302"/>
    </row>
    <row r="1533" spans="1:6" hidden="1" x14ac:dyDescent="0.25">
      <c r="A1533" s="384"/>
      <c r="B1533" s="432"/>
      <c r="C1533" s="301"/>
      <c r="D1533" s="301"/>
      <c r="E1533" s="299"/>
      <c r="F1533" s="302"/>
    </row>
    <row r="1534" spans="1:6" x14ac:dyDescent="0.25">
      <c r="A1534" s="384"/>
      <c r="B1534" s="335" t="s">
        <v>570</v>
      </c>
      <c r="C1534" s="284"/>
      <c r="D1534" s="284"/>
      <c r="E1534" s="314"/>
      <c r="F1534" s="315">
        <f>D1534*E1534</f>
        <v>0</v>
      </c>
    </row>
    <row r="1535" spans="1:6" ht="15.75" x14ac:dyDescent="0.25">
      <c r="A1535" s="384"/>
      <c r="B1535" s="336" t="s">
        <v>541</v>
      </c>
      <c r="C1535" s="319"/>
      <c r="D1535" s="319"/>
      <c r="E1535" s="280"/>
      <c r="F1535" s="279"/>
    </row>
    <row r="1536" spans="1:6" ht="15.75" x14ac:dyDescent="0.25">
      <c r="A1536" s="384"/>
      <c r="B1536" s="336" t="s">
        <v>542</v>
      </c>
      <c r="C1536" s="319"/>
      <c r="D1536" s="319"/>
      <c r="E1536" s="280"/>
      <c r="F1536" s="279"/>
    </row>
    <row r="1537" spans="1:6" x14ac:dyDescent="0.25">
      <c r="A1537" s="384"/>
      <c r="B1537" s="337" t="s">
        <v>398</v>
      </c>
      <c r="C1537" s="279"/>
      <c r="D1537" s="279"/>
      <c r="E1537" s="280"/>
      <c r="F1537" s="279"/>
    </row>
    <row r="1538" spans="1:6" ht="25.5" x14ac:dyDescent="0.25">
      <c r="A1538" s="384"/>
      <c r="B1538" s="338" t="s">
        <v>543</v>
      </c>
      <c r="C1538" s="321"/>
      <c r="D1538" s="321"/>
      <c r="E1538" s="280"/>
      <c r="F1538" s="279"/>
    </row>
    <row r="1539" spans="1:6" x14ac:dyDescent="0.25">
      <c r="A1539" s="384"/>
      <c r="B1539" s="338" t="s">
        <v>544</v>
      </c>
      <c r="C1539" s="321"/>
      <c r="D1539" s="321"/>
      <c r="E1539" s="280"/>
      <c r="F1539" s="279"/>
    </row>
    <row r="1540" spans="1:6" ht="25.5" x14ac:dyDescent="0.25">
      <c r="A1540" s="384"/>
      <c r="B1540" s="338" t="s">
        <v>545</v>
      </c>
      <c r="C1540" s="321"/>
      <c r="D1540" s="321"/>
      <c r="E1540" s="280"/>
      <c r="F1540" s="279"/>
    </row>
    <row r="1541" spans="1:6" x14ac:dyDescent="0.25">
      <c r="A1541" s="384"/>
      <c r="B1541" s="338" t="s">
        <v>546</v>
      </c>
      <c r="C1541" s="279"/>
      <c r="D1541" s="279"/>
      <c r="E1541" s="280"/>
      <c r="F1541" s="279"/>
    </row>
    <row r="1542" spans="1:6" x14ac:dyDescent="0.25">
      <c r="A1542" s="384"/>
      <c r="B1542" s="338" t="s">
        <v>547</v>
      </c>
      <c r="C1542" s="321"/>
      <c r="D1542" s="321"/>
      <c r="E1542" s="280"/>
      <c r="F1542" s="279"/>
    </row>
    <row r="1543" spans="1:6" x14ac:dyDescent="0.25">
      <c r="A1543" s="384"/>
      <c r="B1543" s="338" t="s">
        <v>548</v>
      </c>
      <c r="C1543" s="279"/>
      <c r="D1543" s="279"/>
      <c r="E1543" s="279"/>
      <c r="F1543" s="279"/>
    </row>
    <row r="1544" spans="1:6" x14ac:dyDescent="0.25">
      <c r="A1544" s="384"/>
      <c r="B1544" s="338" t="s">
        <v>549</v>
      </c>
      <c r="C1544" s="297"/>
      <c r="D1544" s="298"/>
      <c r="E1544" s="299"/>
      <c r="F1544" s="300"/>
    </row>
    <row r="1545" spans="1:6" x14ac:dyDescent="0.25">
      <c r="A1545" s="384"/>
      <c r="B1545" s="339" t="s">
        <v>550</v>
      </c>
      <c r="C1545" s="297"/>
      <c r="D1545" s="298"/>
      <c r="E1545" s="299"/>
      <c r="F1545" s="300"/>
    </row>
    <row r="1546" spans="1:6" x14ac:dyDescent="0.25">
      <c r="A1546" s="384"/>
      <c r="B1546" s="340" t="s">
        <v>551</v>
      </c>
      <c r="C1546" s="297"/>
      <c r="D1546" s="298"/>
      <c r="E1546" s="299"/>
      <c r="F1546" s="300"/>
    </row>
    <row r="1547" spans="1:6" ht="26.25" x14ac:dyDescent="0.25">
      <c r="A1547" s="384"/>
      <c r="B1547" s="339" t="s">
        <v>552</v>
      </c>
      <c r="C1547" s="293" t="s">
        <v>93</v>
      </c>
      <c r="D1547" s="294">
        <v>1</v>
      </c>
      <c r="E1547" s="295">
        <v>0</v>
      </c>
      <c r="F1547" s="296">
        <f>D1547*E1547</f>
        <v>0</v>
      </c>
    </row>
    <row r="1548" spans="1:6" x14ac:dyDescent="0.25">
      <c r="A1548" s="384"/>
      <c r="B1548" s="321"/>
      <c r="C1548" s="297"/>
      <c r="D1548" s="298"/>
      <c r="E1548" s="299"/>
      <c r="F1548" s="300"/>
    </row>
    <row r="1549" spans="1:6" x14ac:dyDescent="0.25">
      <c r="A1549" s="384"/>
      <c r="B1549" s="335" t="s">
        <v>540</v>
      </c>
      <c r="C1549" s="284"/>
      <c r="D1549" s="284"/>
      <c r="E1549" s="314"/>
      <c r="F1549" s="315">
        <f>D1549*E1549</f>
        <v>0</v>
      </c>
    </row>
    <row r="1550" spans="1:6" ht="15.75" x14ac:dyDescent="0.25">
      <c r="A1550" s="384"/>
      <c r="B1550" s="336" t="s">
        <v>541</v>
      </c>
      <c r="C1550" s="319"/>
      <c r="D1550" s="319"/>
      <c r="E1550" s="280"/>
      <c r="F1550" s="279"/>
    </row>
    <row r="1551" spans="1:6" ht="15.75" x14ac:dyDescent="0.25">
      <c r="A1551" s="384"/>
      <c r="B1551" s="336" t="s">
        <v>542</v>
      </c>
      <c r="C1551" s="319"/>
      <c r="D1551" s="319"/>
      <c r="E1551" s="280"/>
      <c r="F1551" s="279"/>
    </row>
    <row r="1552" spans="1:6" x14ac:dyDescent="0.25">
      <c r="A1552" s="384"/>
      <c r="B1552" s="337" t="s">
        <v>398</v>
      </c>
      <c r="C1552" s="279"/>
      <c r="D1552" s="279"/>
      <c r="E1552" s="280"/>
      <c r="F1552" s="279"/>
    </row>
    <row r="1553" spans="1:6" ht="25.5" x14ac:dyDescent="0.25">
      <c r="A1553" s="384"/>
      <c r="B1553" s="338" t="s">
        <v>543</v>
      </c>
      <c r="C1553" s="321"/>
      <c r="D1553" s="321"/>
      <c r="E1553" s="280"/>
      <c r="F1553" s="279"/>
    </row>
    <row r="1554" spans="1:6" x14ac:dyDescent="0.25">
      <c r="A1554" s="384"/>
      <c r="B1554" s="338" t="s">
        <v>544</v>
      </c>
      <c r="C1554" s="321"/>
      <c r="D1554" s="321"/>
      <c r="E1554" s="280"/>
      <c r="F1554" s="279"/>
    </row>
    <row r="1555" spans="1:6" ht="25.5" x14ac:dyDescent="0.25">
      <c r="A1555" s="384"/>
      <c r="B1555" s="338" t="s">
        <v>545</v>
      </c>
      <c r="C1555" s="321"/>
      <c r="D1555" s="321"/>
      <c r="E1555" s="280"/>
      <c r="F1555" s="279"/>
    </row>
    <row r="1556" spans="1:6" x14ac:dyDescent="0.25">
      <c r="A1556" s="384"/>
      <c r="B1556" s="338" t="s">
        <v>546</v>
      </c>
      <c r="C1556" s="279"/>
      <c r="D1556" s="279"/>
      <c r="E1556" s="280"/>
      <c r="F1556" s="279"/>
    </row>
    <row r="1557" spans="1:6" x14ac:dyDescent="0.25">
      <c r="A1557" s="384"/>
      <c r="B1557" s="338" t="s">
        <v>547</v>
      </c>
      <c r="C1557" s="321"/>
      <c r="D1557" s="321"/>
      <c r="E1557" s="280"/>
      <c r="F1557" s="279"/>
    </row>
    <row r="1558" spans="1:6" x14ac:dyDescent="0.25">
      <c r="A1558" s="384"/>
      <c r="B1558" s="338" t="s">
        <v>548</v>
      </c>
      <c r="C1558" s="279"/>
      <c r="D1558" s="279"/>
      <c r="E1558" s="279"/>
      <c r="F1558" s="279"/>
    </row>
    <row r="1559" spans="1:6" x14ac:dyDescent="0.25">
      <c r="A1559" s="384"/>
      <c r="B1559" s="338" t="s">
        <v>549</v>
      </c>
      <c r="C1559" s="297"/>
      <c r="D1559" s="298"/>
      <c r="E1559" s="299"/>
      <c r="F1559" s="300"/>
    </row>
    <row r="1560" spans="1:6" x14ac:dyDescent="0.25">
      <c r="A1560" s="384"/>
      <c r="B1560" s="339" t="s">
        <v>550</v>
      </c>
      <c r="C1560" s="297"/>
      <c r="D1560" s="298"/>
      <c r="E1560" s="299"/>
      <c r="F1560" s="300"/>
    </row>
    <row r="1561" spans="1:6" x14ac:dyDescent="0.25">
      <c r="A1561" s="384"/>
      <c r="B1561" s="340" t="s">
        <v>551</v>
      </c>
      <c r="C1561" s="297"/>
      <c r="D1561" s="298"/>
      <c r="E1561" s="299"/>
      <c r="F1561" s="300"/>
    </row>
    <row r="1562" spans="1:6" ht="26.25" x14ac:dyDescent="0.25">
      <c r="A1562" s="384"/>
      <c r="B1562" s="339" t="s">
        <v>552</v>
      </c>
      <c r="C1562" s="293" t="s">
        <v>93</v>
      </c>
      <c r="D1562" s="294">
        <v>1</v>
      </c>
      <c r="E1562" s="295">
        <v>0</v>
      </c>
      <c r="F1562" s="296">
        <f>D1562*E1562</f>
        <v>0</v>
      </c>
    </row>
    <row r="1563" spans="1:6" x14ac:dyDescent="0.25">
      <c r="A1563" s="384"/>
      <c r="B1563" s="339"/>
      <c r="C1563" s="297"/>
      <c r="D1563" s="298"/>
      <c r="E1563" s="299"/>
      <c r="F1563" s="300"/>
    </row>
    <row r="1564" spans="1:6" x14ac:dyDescent="0.25">
      <c r="A1564" s="384">
        <v>4.05</v>
      </c>
      <c r="B1564" s="431" t="s">
        <v>435</v>
      </c>
      <c r="C1564" s="290"/>
      <c r="D1564" s="290"/>
      <c r="E1564" s="234"/>
      <c r="F1564" s="216">
        <f>IF(N(C1564)=0,0,"Kn")</f>
        <v>0</v>
      </c>
    </row>
    <row r="1565" spans="1:6" x14ac:dyDescent="0.25">
      <c r="A1565" s="384"/>
      <c r="B1565" s="431"/>
      <c r="C1565" s="290"/>
      <c r="D1565" s="290"/>
      <c r="E1565" s="234"/>
      <c r="F1565" s="216">
        <f>IF(N(C1565)=0,0,"Kn")</f>
        <v>0</v>
      </c>
    </row>
    <row r="1566" spans="1:6" x14ac:dyDescent="0.25">
      <c r="A1566" s="384"/>
      <c r="B1566" s="431"/>
      <c r="C1566" s="290"/>
      <c r="D1566" s="290"/>
      <c r="E1566" s="234"/>
      <c r="F1566" s="216">
        <f>IF(N(C1566)=0,0,"Kn")</f>
        <v>0</v>
      </c>
    </row>
    <row r="1567" spans="1:6" x14ac:dyDescent="0.25">
      <c r="A1567" s="384"/>
      <c r="B1567" s="431"/>
      <c r="C1567" s="290"/>
      <c r="D1567" s="290"/>
      <c r="E1567" s="234"/>
      <c r="F1567" s="216"/>
    </row>
    <row r="1568" spans="1:6" x14ac:dyDescent="0.25">
      <c r="A1568" s="384"/>
      <c r="B1568" s="431"/>
      <c r="C1568" s="290"/>
      <c r="D1568" s="290"/>
      <c r="E1568" s="234"/>
      <c r="F1568" s="216"/>
    </row>
    <row r="1569" spans="1:6" x14ac:dyDescent="0.25">
      <c r="A1569" s="384"/>
      <c r="B1569" s="431"/>
      <c r="C1569" s="301"/>
      <c r="D1569" s="301"/>
      <c r="E1569" s="299"/>
      <c r="F1569" s="302"/>
    </row>
    <row r="1570" spans="1:6" x14ac:dyDescent="0.25">
      <c r="A1570" s="384"/>
      <c r="B1570" s="431"/>
      <c r="C1570" s="301"/>
      <c r="D1570" s="301"/>
      <c r="E1570" s="299"/>
      <c r="F1570" s="302"/>
    </row>
    <row r="1571" spans="1:6" x14ac:dyDescent="0.25">
      <c r="A1571" s="384"/>
      <c r="B1571" s="431"/>
      <c r="C1571" s="301"/>
      <c r="D1571" s="301"/>
      <c r="E1571" s="299"/>
      <c r="F1571" s="302"/>
    </row>
    <row r="1572" spans="1:6" x14ac:dyDescent="0.25">
      <c r="A1572" s="384"/>
      <c r="B1572" s="313" t="s">
        <v>436</v>
      </c>
      <c r="C1572" s="313"/>
      <c r="D1572" s="313"/>
      <c r="E1572" s="314"/>
      <c r="F1572" s="315">
        <f>D1572*E1572</f>
        <v>0</v>
      </c>
    </row>
    <row r="1573" spans="1:6" x14ac:dyDescent="0.25">
      <c r="A1573" s="384"/>
      <c r="B1573" s="316" t="s">
        <v>437</v>
      </c>
      <c r="C1573" s="313"/>
      <c r="D1573" s="313"/>
      <c r="E1573" s="314"/>
      <c r="F1573" s="315"/>
    </row>
    <row r="1574" spans="1:6" x14ac:dyDescent="0.25">
      <c r="A1574" s="384"/>
      <c r="B1574" s="316" t="s">
        <v>438</v>
      </c>
      <c r="C1574" s="313"/>
      <c r="D1574" s="313"/>
      <c r="E1574" s="314"/>
      <c r="F1574" s="315"/>
    </row>
    <row r="1575" spans="1:6" x14ac:dyDescent="0.25">
      <c r="A1575" s="384"/>
      <c r="B1575" s="317" t="s">
        <v>439</v>
      </c>
      <c r="C1575" s="313"/>
      <c r="D1575" s="313"/>
      <c r="E1575" s="314"/>
      <c r="F1575" s="315"/>
    </row>
    <row r="1576" spans="1:6" x14ac:dyDescent="0.25">
      <c r="A1576" s="384"/>
      <c r="B1576" s="316" t="s">
        <v>440</v>
      </c>
      <c r="C1576" s="313"/>
      <c r="D1576" s="313"/>
      <c r="E1576" s="314"/>
      <c r="F1576" s="315"/>
    </row>
    <row r="1577" spans="1:6" x14ac:dyDescent="0.25">
      <c r="A1577" s="384"/>
      <c r="B1577" s="316" t="s">
        <v>441</v>
      </c>
      <c r="C1577" s="313"/>
      <c r="D1577" s="313"/>
      <c r="E1577" s="314"/>
      <c r="F1577" s="315"/>
    </row>
    <row r="1578" spans="1:6" x14ac:dyDescent="0.25">
      <c r="A1578" s="384"/>
      <c r="B1578" s="316" t="s">
        <v>373</v>
      </c>
      <c r="C1578" s="313"/>
      <c r="D1578" s="313"/>
      <c r="E1578" s="314"/>
      <c r="F1578" s="315"/>
    </row>
    <row r="1579" spans="1:6" x14ac:dyDescent="0.25">
      <c r="A1579" s="384"/>
      <c r="B1579" s="316" t="s">
        <v>374</v>
      </c>
      <c r="C1579" s="313"/>
      <c r="D1579" s="313"/>
      <c r="E1579" s="314"/>
      <c r="F1579" s="315"/>
    </row>
    <row r="1580" spans="1:6" x14ac:dyDescent="0.25">
      <c r="A1580" s="384"/>
      <c r="B1580" s="316" t="s">
        <v>375</v>
      </c>
      <c r="C1580" s="313"/>
      <c r="D1580" s="313"/>
      <c r="E1580" s="314"/>
      <c r="F1580" s="315"/>
    </row>
    <row r="1581" spans="1:6" x14ac:dyDescent="0.25">
      <c r="A1581" s="384"/>
      <c r="B1581" s="317" t="s">
        <v>442</v>
      </c>
      <c r="C1581" s="313"/>
      <c r="D1581" s="313"/>
      <c r="E1581" s="314"/>
      <c r="F1581" s="315"/>
    </row>
    <row r="1582" spans="1:6" x14ac:dyDescent="0.25">
      <c r="A1582" s="384"/>
      <c r="B1582" s="316" t="s">
        <v>443</v>
      </c>
      <c r="C1582" s="313"/>
      <c r="D1582" s="313"/>
      <c r="E1582" s="314"/>
      <c r="F1582" s="315"/>
    </row>
    <row r="1583" spans="1:6" x14ac:dyDescent="0.25">
      <c r="A1583" s="384"/>
      <c r="B1583" s="316" t="s">
        <v>444</v>
      </c>
      <c r="C1583" s="313"/>
      <c r="D1583" s="313"/>
      <c r="E1583" s="314"/>
      <c r="F1583" s="315"/>
    </row>
    <row r="1584" spans="1:6" x14ac:dyDescent="0.25">
      <c r="A1584" s="384"/>
      <c r="B1584" s="316" t="s">
        <v>381</v>
      </c>
      <c r="C1584" s="313"/>
      <c r="D1584" s="313"/>
      <c r="E1584" s="314"/>
      <c r="F1584" s="315"/>
    </row>
    <row r="1585" spans="1:6" x14ac:dyDescent="0.25">
      <c r="A1585" s="384"/>
      <c r="B1585" s="316" t="s">
        <v>382</v>
      </c>
      <c r="C1585" s="313"/>
      <c r="D1585" s="313"/>
      <c r="E1585" s="314"/>
      <c r="F1585" s="315"/>
    </row>
    <row r="1586" spans="1:6" x14ac:dyDescent="0.25">
      <c r="A1586" s="384"/>
      <c r="B1586" s="316" t="s">
        <v>445</v>
      </c>
      <c r="C1586" s="313"/>
      <c r="D1586" s="313"/>
      <c r="E1586" s="314"/>
      <c r="F1586" s="315"/>
    </row>
    <row r="1587" spans="1:6" x14ac:dyDescent="0.25">
      <c r="A1587" s="384"/>
      <c r="B1587" s="316" t="s">
        <v>446</v>
      </c>
      <c r="C1587" s="313"/>
      <c r="D1587" s="313"/>
      <c r="E1587" s="314"/>
      <c r="F1587" s="315"/>
    </row>
    <row r="1588" spans="1:6" x14ac:dyDescent="0.25">
      <c r="A1588" s="384"/>
      <c r="B1588" s="316" t="s">
        <v>447</v>
      </c>
      <c r="C1588" s="313"/>
      <c r="D1588" s="313"/>
      <c r="E1588" s="314"/>
      <c r="F1588" s="315"/>
    </row>
    <row r="1589" spans="1:6" x14ac:dyDescent="0.25">
      <c r="A1589" s="384"/>
      <c r="B1589" s="316" t="s">
        <v>448</v>
      </c>
      <c r="C1589" s="313"/>
      <c r="D1589" s="313"/>
      <c r="E1589" s="314"/>
      <c r="F1589" s="315"/>
    </row>
    <row r="1590" spans="1:6" x14ac:dyDescent="0.25">
      <c r="A1590" s="384"/>
      <c r="B1590" s="316" t="s">
        <v>449</v>
      </c>
      <c r="C1590" s="313"/>
      <c r="D1590" s="313"/>
      <c r="E1590" s="314"/>
      <c r="F1590" s="315"/>
    </row>
    <row r="1591" spans="1:6" ht="26.25" x14ac:dyDescent="0.25">
      <c r="A1591" s="384"/>
      <c r="B1591" s="316" t="s">
        <v>389</v>
      </c>
      <c r="C1591" s="313"/>
      <c r="D1591" s="313"/>
      <c r="E1591" s="314"/>
      <c r="F1591" s="315"/>
    </row>
    <row r="1592" spans="1:6" ht="26.25" x14ac:dyDescent="0.25">
      <c r="A1592" s="384"/>
      <c r="B1592" s="316" t="s">
        <v>390</v>
      </c>
      <c r="C1592" s="313"/>
      <c r="D1592" s="313"/>
      <c r="E1592" s="314"/>
      <c r="F1592" s="315"/>
    </row>
    <row r="1593" spans="1:6" x14ac:dyDescent="0.25">
      <c r="A1593" s="384"/>
      <c r="B1593" s="316" t="s">
        <v>450</v>
      </c>
      <c r="C1593" s="313"/>
      <c r="D1593" s="313"/>
      <c r="E1593" s="314"/>
      <c r="F1593" s="315"/>
    </row>
    <row r="1594" spans="1:6" x14ac:dyDescent="0.25">
      <c r="A1594" s="384"/>
      <c r="B1594" s="316" t="s">
        <v>451</v>
      </c>
      <c r="C1594" s="313"/>
      <c r="D1594" s="313"/>
      <c r="E1594" s="314"/>
      <c r="F1594" s="315"/>
    </row>
    <row r="1595" spans="1:6" x14ac:dyDescent="0.25">
      <c r="A1595" s="384"/>
      <c r="B1595" s="434" t="s">
        <v>431</v>
      </c>
      <c r="C1595" s="291"/>
      <c r="D1595" s="291"/>
      <c r="E1595" s="292"/>
      <c r="F1595" s="151"/>
    </row>
    <row r="1596" spans="1:6" x14ac:dyDescent="0.25">
      <c r="A1596" s="384"/>
      <c r="B1596" s="434"/>
      <c r="C1596" s="291"/>
      <c r="D1596" s="291"/>
      <c r="E1596" s="292"/>
      <c r="F1596" s="151"/>
    </row>
    <row r="1597" spans="1:6" x14ac:dyDescent="0.25">
      <c r="A1597" s="384"/>
      <c r="B1597" s="434"/>
      <c r="C1597" s="293" t="s">
        <v>93</v>
      </c>
      <c r="D1597" s="294">
        <v>1</v>
      </c>
      <c r="E1597" s="295">
        <v>0</v>
      </c>
      <c r="F1597" s="296">
        <f>D1597*E1597</f>
        <v>0</v>
      </c>
    </row>
    <row r="1598" spans="1:6" x14ac:dyDescent="0.25">
      <c r="A1598" s="384"/>
      <c r="B1598" s="291"/>
      <c r="C1598" s="291"/>
      <c r="D1598" s="291"/>
      <c r="E1598" s="292"/>
      <c r="F1598" s="151"/>
    </row>
    <row r="1599" spans="1:6" x14ac:dyDescent="0.25">
      <c r="A1599" s="384"/>
      <c r="B1599" s="432" t="s">
        <v>394</v>
      </c>
      <c r="C1599" s="301"/>
      <c r="D1599" s="301"/>
      <c r="E1599" s="299"/>
      <c r="F1599" s="302"/>
    </row>
    <row r="1600" spans="1:6" x14ac:dyDescent="0.25">
      <c r="A1600" s="384"/>
      <c r="B1600" s="432"/>
      <c r="C1600" s="301"/>
      <c r="D1600" s="301"/>
      <c r="E1600" s="299"/>
      <c r="F1600" s="302"/>
    </row>
    <row r="1601" spans="1:6" x14ac:dyDescent="0.25">
      <c r="A1601" s="384"/>
      <c r="B1601" s="432"/>
      <c r="C1601" s="301"/>
      <c r="D1601" s="301"/>
      <c r="E1601" s="299"/>
      <c r="F1601" s="302"/>
    </row>
    <row r="1602" spans="1:6" x14ac:dyDescent="0.25">
      <c r="A1602" s="384"/>
      <c r="B1602" s="432"/>
      <c r="C1602" s="301"/>
      <c r="D1602" s="301"/>
      <c r="E1602" s="299"/>
      <c r="F1602" s="302"/>
    </row>
    <row r="1603" spans="1:6" x14ac:dyDescent="0.25">
      <c r="A1603" s="384"/>
      <c r="B1603" s="432"/>
      <c r="C1603" s="301"/>
      <c r="D1603" s="301"/>
      <c r="E1603" s="299"/>
      <c r="F1603" s="302"/>
    </row>
    <row r="1604" spans="1:6" x14ac:dyDescent="0.25">
      <c r="A1604" s="384"/>
      <c r="B1604" s="432"/>
      <c r="C1604" s="301"/>
      <c r="D1604" s="301"/>
      <c r="E1604" s="299"/>
      <c r="F1604" s="302"/>
    </row>
    <row r="1605" spans="1:6" x14ac:dyDescent="0.25">
      <c r="A1605" s="384"/>
      <c r="B1605" s="432"/>
      <c r="C1605" s="301"/>
      <c r="D1605" s="301"/>
      <c r="E1605" s="299"/>
      <c r="F1605" s="302"/>
    </row>
    <row r="1606" spans="1:6" x14ac:dyDescent="0.25">
      <c r="A1606" s="384"/>
      <c r="B1606" s="432"/>
      <c r="C1606" s="301"/>
      <c r="D1606" s="301"/>
      <c r="E1606" s="299"/>
      <c r="F1606" s="302"/>
    </row>
    <row r="1607" spans="1:6" x14ac:dyDescent="0.25">
      <c r="A1607" s="384"/>
      <c r="B1607" s="335" t="s">
        <v>540</v>
      </c>
      <c r="C1607" s="284"/>
      <c r="D1607" s="284"/>
      <c r="E1607" s="314"/>
      <c r="F1607" s="315">
        <f>D1607*E1607</f>
        <v>0</v>
      </c>
    </row>
    <row r="1608" spans="1:6" ht="15.75" x14ac:dyDescent="0.25">
      <c r="A1608" s="384"/>
      <c r="B1608" s="336" t="s">
        <v>541</v>
      </c>
      <c r="C1608" s="319"/>
      <c r="D1608" s="319"/>
      <c r="E1608" s="280"/>
      <c r="F1608" s="279"/>
    </row>
    <row r="1609" spans="1:6" ht="15.75" x14ac:dyDescent="0.25">
      <c r="A1609" s="384"/>
      <c r="B1609" s="336" t="s">
        <v>542</v>
      </c>
      <c r="C1609" s="319"/>
      <c r="D1609" s="319"/>
      <c r="E1609" s="280"/>
      <c r="F1609" s="279"/>
    </row>
    <row r="1610" spans="1:6" x14ac:dyDescent="0.25">
      <c r="A1610" s="384"/>
      <c r="B1610" s="337" t="s">
        <v>398</v>
      </c>
      <c r="C1610" s="279"/>
      <c r="D1610" s="279"/>
      <c r="E1610" s="280"/>
      <c r="F1610" s="279"/>
    </row>
    <row r="1611" spans="1:6" ht="25.5" x14ac:dyDescent="0.25">
      <c r="A1611" s="384"/>
      <c r="B1611" s="338" t="s">
        <v>543</v>
      </c>
      <c r="C1611" s="321"/>
      <c r="D1611" s="321"/>
      <c r="E1611" s="280"/>
      <c r="F1611" s="279"/>
    </row>
    <row r="1612" spans="1:6" x14ac:dyDescent="0.25">
      <c r="A1612" s="384"/>
      <c r="B1612" s="338" t="s">
        <v>544</v>
      </c>
      <c r="C1612" s="321"/>
      <c r="D1612" s="321"/>
      <c r="E1612" s="280"/>
      <c r="F1612" s="279"/>
    </row>
    <row r="1613" spans="1:6" ht="25.5" x14ac:dyDescent="0.25">
      <c r="A1613" s="384"/>
      <c r="B1613" s="338" t="s">
        <v>545</v>
      </c>
      <c r="C1613" s="321"/>
      <c r="D1613" s="321"/>
      <c r="E1613" s="280"/>
      <c r="F1613" s="279"/>
    </row>
    <row r="1614" spans="1:6" x14ac:dyDescent="0.25">
      <c r="A1614" s="384"/>
      <c r="B1614" s="338" t="s">
        <v>546</v>
      </c>
      <c r="C1614" s="279"/>
      <c r="D1614" s="279"/>
      <c r="E1614" s="280"/>
      <c r="F1614" s="279"/>
    </row>
    <row r="1615" spans="1:6" x14ac:dyDescent="0.25">
      <c r="A1615" s="384"/>
      <c r="B1615" s="338" t="s">
        <v>547</v>
      </c>
      <c r="C1615" s="321"/>
      <c r="D1615" s="321"/>
      <c r="E1615" s="280"/>
      <c r="F1615" s="279"/>
    </row>
    <row r="1616" spans="1:6" x14ac:dyDescent="0.25">
      <c r="A1616" s="384"/>
      <c r="B1616" s="338" t="s">
        <v>548</v>
      </c>
      <c r="C1616" s="279"/>
      <c r="D1616" s="279"/>
      <c r="E1616" s="279"/>
      <c r="F1616" s="279"/>
    </row>
    <row r="1617" spans="1:6" x14ac:dyDescent="0.25">
      <c r="A1617" s="384"/>
      <c r="B1617" s="338" t="s">
        <v>549</v>
      </c>
      <c r="C1617" s="297"/>
      <c r="D1617" s="298"/>
      <c r="E1617" s="299"/>
      <c r="F1617" s="300"/>
    </row>
    <row r="1618" spans="1:6" x14ac:dyDescent="0.25">
      <c r="A1618" s="384"/>
      <c r="B1618" s="339" t="s">
        <v>550</v>
      </c>
      <c r="C1618" s="297"/>
      <c r="D1618" s="298"/>
      <c r="E1618" s="299"/>
      <c r="F1618" s="300"/>
    </row>
    <row r="1619" spans="1:6" x14ac:dyDescent="0.25">
      <c r="A1619" s="384"/>
      <c r="B1619" s="340" t="s">
        <v>551</v>
      </c>
      <c r="C1619" s="297"/>
      <c r="D1619" s="298"/>
      <c r="E1619" s="299"/>
      <c r="F1619" s="300"/>
    </row>
    <row r="1620" spans="1:6" ht="26.25" x14ac:dyDescent="0.25">
      <c r="A1620" s="384"/>
      <c r="B1620" s="339" t="s">
        <v>552</v>
      </c>
      <c r="C1620" s="293" t="s">
        <v>93</v>
      </c>
      <c r="D1620" s="294">
        <v>2</v>
      </c>
      <c r="E1620" s="295">
        <v>0</v>
      </c>
      <c r="F1620" s="296">
        <f>D1620*E1620</f>
        <v>0</v>
      </c>
    </row>
    <row r="1621" spans="1:6" x14ac:dyDescent="0.25">
      <c r="A1621" s="384"/>
      <c r="B1621" s="339"/>
      <c r="C1621" s="297"/>
      <c r="D1621" s="298"/>
      <c r="E1621" s="299"/>
      <c r="F1621" s="300"/>
    </row>
    <row r="1622" spans="1:6" x14ac:dyDescent="0.25">
      <c r="A1622" s="384">
        <v>4.0599999999999996</v>
      </c>
      <c r="B1622" s="431" t="s">
        <v>456</v>
      </c>
      <c r="C1622" s="290"/>
      <c r="D1622" s="290"/>
      <c r="E1622" s="234"/>
      <c r="F1622" s="216">
        <f>IF(N(C1622)=0,0,"Kn")</f>
        <v>0</v>
      </c>
    </row>
    <row r="1623" spans="1:6" x14ac:dyDescent="0.25">
      <c r="A1623" s="384"/>
      <c r="B1623" s="431"/>
      <c r="C1623" s="290"/>
      <c r="D1623" s="290"/>
      <c r="E1623" s="234"/>
      <c r="F1623" s="216">
        <f>IF(N(C1623)=0,0,"Kn")</f>
        <v>0</v>
      </c>
    </row>
    <row r="1624" spans="1:6" x14ac:dyDescent="0.25">
      <c r="A1624" s="384"/>
      <c r="B1624" s="431"/>
      <c r="C1624" s="290"/>
      <c r="D1624" s="290"/>
      <c r="E1624" s="234"/>
      <c r="F1624" s="216">
        <f>IF(N(C1624)=0,0,"Kn")</f>
        <v>0</v>
      </c>
    </row>
    <row r="1625" spans="1:6" x14ac:dyDescent="0.25">
      <c r="A1625" s="384"/>
      <c r="B1625" s="431"/>
      <c r="C1625" s="290"/>
      <c r="D1625" s="290"/>
      <c r="E1625" s="234"/>
      <c r="F1625" s="216"/>
    </row>
    <row r="1626" spans="1:6" x14ac:dyDescent="0.25">
      <c r="A1626" s="384"/>
      <c r="B1626" s="431"/>
      <c r="C1626" s="290"/>
      <c r="D1626" s="290"/>
      <c r="E1626" s="234"/>
      <c r="F1626" s="216"/>
    </row>
    <row r="1627" spans="1:6" x14ac:dyDescent="0.25">
      <c r="A1627" s="384"/>
      <c r="B1627" s="431"/>
      <c r="C1627" s="301"/>
      <c r="D1627" s="301"/>
      <c r="E1627" s="299"/>
      <c r="F1627" s="302"/>
    </row>
    <row r="1628" spans="1:6" x14ac:dyDescent="0.25">
      <c r="A1628" s="384"/>
      <c r="B1628" s="431"/>
      <c r="C1628" s="297"/>
      <c r="D1628" s="298"/>
      <c r="E1628" s="299"/>
      <c r="F1628" s="300"/>
    </row>
    <row r="1629" spans="1:6" hidden="1" x14ac:dyDescent="0.25">
      <c r="A1629" s="384"/>
      <c r="B1629" s="431"/>
      <c r="C1629" s="297"/>
      <c r="D1629" s="298"/>
      <c r="E1629" s="299"/>
      <c r="F1629" s="300"/>
    </row>
    <row r="1630" spans="1:6" x14ac:dyDescent="0.25">
      <c r="A1630" s="384"/>
      <c r="B1630" s="313" t="s">
        <v>553</v>
      </c>
      <c r="C1630" s="297"/>
      <c r="D1630" s="298"/>
      <c r="E1630" s="299"/>
      <c r="F1630" s="300"/>
    </row>
    <row r="1631" spans="1:6" ht="15.75" x14ac:dyDescent="0.25">
      <c r="A1631" s="384"/>
      <c r="B1631" s="324" t="s">
        <v>554</v>
      </c>
      <c r="C1631" s="297"/>
      <c r="D1631" s="298"/>
      <c r="E1631" s="299"/>
      <c r="F1631" s="300"/>
    </row>
    <row r="1632" spans="1:6" x14ac:dyDescent="0.25">
      <c r="A1632" s="384"/>
      <c r="B1632" s="324" t="s">
        <v>555</v>
      </c>
      <c r="C1632" s="297"/>
      <c r="D1632" s="298"/>
      <c r="E1632" s="299"/>
      <c r="F1632" s="300"/>
    </row>
    <row r="1633" spans="1:6" x14ac:dyDescent="0.25">
      <c r="A1633" s="384"/>
      <c r="B1633" s="325" t="s">
        <v>556</v>
      </c>
      <c r="C1633" s="297"/>
      <c r="D1633" s="298"/>
      <c r="E1633" s="299"/>
      <c r="F1633" s="300"/>
    </row>
    <row r="1634" spans="1:6" ht="15.75" x14ac:dyDescent="0.25">
      <c r="A1634" s="384"/>
      <c r="B1634" s="324" t="s">
        <v>557</v>
      </c>
      <c r="C1634" s="297"/>
      <c r="D1634" s="298"/>
      <c r="E1634" s="299"/>
      <c r="F1634" s="300"/>
    </row>
    <row r="1635" spans="1:6" x14ac:dyDescent="0.25">
      <c r="A1635" s="384"/>
      <c r="B1635" s="324" t="s">
        <v>558</v>
      </c>
      <c r="C1635" s="297"/>
      <c r="D1635" s="298"/>
      <c r="E1635" s="299"/>
      <c r="F1635" s="300"/>
    </row>
    <row r="1636" spans="1:6" x14ac:dyDescent="0.25">
      <c r="A1636" s="384"/>
      <c r="B1636" s="325" t="s">
        <v>559</v>
      </c>
      <c r="C1636" s="297"/>
      <c r="D1636" s="298"/>
      <c r="E1636" s="299"/>
      <c r="F1636" s="300"/>
    </row>
    <row r="1637" spans="1:6" x14ac:dyDescent="0.25">
      <c r="A1637" s="384"/>
      <c r="B1637" s="324" t="s">
        <v>464</v>
      </c>
      <c r="C1637" s="297"/>
      <c r="D1637" s="298"/>
      <c r="E1637" s="299"/>
      <c r="F1637" s="300"/>
    </row>
    <row r="1638" spans="1:6" x14ac:dyDescent="0.25">
      <c r="A1638" s="384"/>
      <c r="B1638" s="324" t="s">
        <v>465</v>
      </c>
      <c r="C1638" s="297"/>
      <c r="D1638" s="298"/>
      <c r="E1638" s="299"/>
      <c r="F1638" s="300"/>
    </row>
    <row r="1639" spans="1:6" x14ac:dyDescent="0.25">
      <c r="A1639" s="384"/>
      <c r="B1639" s="324" t="s">
        <v>466</v>
      </c>
      <c r="C1639" s="297"/>
      <c r="D1639" s="298"/>
      <c r="E1639" s="299"/>
      <c r="F1639" s="300"/>
    </row>
    <row r="1640" spans="1:6" x14ac:dyDescent="0.25">
      <c r="A1640" s="384"/>
      <c r="B1640" s="324" t="s">
        <v>560</v>
      </c>
      <c r="C1640" s="297"/>
      <c r="D1640" s="298"/>
      <c r="E1640" s="299"/>
      <c r="F1640" s="300"/>
    </row>
    <row r="1641" spans="1:6" x14ac:dyDescent="0.25">
      <c r="A1641" s="384"/>
      <c r="B1641" s="324" t="s">
        <v>468</v>
      </c>
      <c r="C1641" s="297"/>
      <c r="D1641" s="298"/>
      <c r="E1641" s="299"/>
      <c r="F1641" s="300"/>
    </row>
    <row r="1642" spans="1:6" x14ac:dyDescent="0.25">
      <c r="A1642" s="384"/>
      <c r="B1642" s="324" t="s">
        <v>469</v>
      </c>
      <c r="C1642" s="297"/>
      <c r="D1642" s="298"/>
      <c r="E1642" s="299"/>
      <c r="F1642" s="300"/>
    </row>
    <row r="1643" spans="1:6" x14ac:dyDescent="0.25">
      <c r="A1643" s="384"/>
      <c r="B1643" s="324" t="s">
        <v>470</v>
      </c>
      <c r="C1643" s="297"/>
      <c r="D1643" s="298"/>
      <c r="E1643" s="299"/>
      <c r="F1643" s="300"/>
    </row>
    <row r="1644" spans="1:6" x14ac:dyDescent="0.25">
      <c r="A1644" s="384"/>
      <c r="B1644" s="324" t="s">
        <v>471</v>
      </c>
      <c r="C1644" s="297"/>
      <c r="D1644" s="298"/>
      <c r="E1644" s="299"/>
      <c r="F1644" s="300"/>
    </row>
    <row r="1645" spans="1:6" x14ac:dyDescent="0.25">
      <c r="A1645" s="384"/>
      <c r="B1645" s="324" t="s">
        <v>472</v>
      </c>
      <c r="C1645" s="297"/>
      <c r="D1645" s="298"/>
      <c r="E1645" s="299"/>
      <c r="F1645" s="300"/>
    </row>
    <row r="1646" spans="1:6" x14ac:dyDescent="0.25">
      <c r="A1646" s="384"/>
      <c r="B1646" s="326" t="s">
        <v>473</v>
      </c>
      <c r="C1646" s="297"/>
      <c r="D1646" s="298"/>
      <c r="E1646" s="299"/>
      <c r="F1646" s="300"/>
    </row>
    <row r="1647" spans="1:6" x14ac:dyDescent="0.25">
      <c r="A1647" s="384"/>
      <c r="B1647" s="324" t="s">
        <v>474</v>
      </c>
      <c r="C1647" s="297"/>
      <c r="D1647" s="298"/>
      <c r="E1647" s="299"/>
      <c r="F1647" s="300"/>
    </row>
    <row r="1648" spans="1:6" x14ac:dyDescent="0.25">
      <c r="A1648" s="384"/>
      <c r="B1648" s="326" t="s">
        <v>475</v>
      </c>
      <c r="C1648" s="297"/>
      <c r="D1648" s="298"/>
      <c r="E1648" s="299"/>
      <c r="F1648" s="300"/>
    </row>
    <row r="1649" spans="1:6" x14ac:dyDescent="0.25">
      <c r="A1649" s="384"/>
      <c r="B1649" s="324" t="s">
        <v>476</v>
      </c>
      <c r="C1649" s="297"/>
      <c r="D1649" s="298"/>
      <c r="E1649" s="299"/>
      <c r="F1649" s="300"/>
    </row>
    <row r="1650" spans="1:6" x14ac:dyDescent="0.25">
      <c r="A1650" s="384"/>
      <c r="B1650" s="326" t="s">
        <v>477</v>
      </c>
      <c r="C1650" s="297"/>
      <c r="D1650" s="298"/>
      <c r="E1650" s="299"/>
      <c r="F1650" s="300"/>
    </row>
    <row r="1651" spans="1:6" x14ac:dyDescent="0.25">
      <c r="A1651" s="384"/>
      <c r="B1651" s="324" t="s">
        <v>478</v>
      </c>
      <c r="C1651" s="297"/>
      <c r="D1651" s="298"/>
      <c r="E1651" s="299"/>
      <c r="F1651" s="300"/>
    </row>
    <row r="1652" spans="1:6" x14ac:dyDescent="0.25">
      <c r="A1652" s="384"/>
      <c r="B1652" s="326" t="s">
        <v>479</v>
      </c>
      <c r="C1652" s="297"/>
      <c r="D1652" s="298"/>
      <c r="E1652" s="299"/>
      <c r="F1652" s="300"/>
    </row>
    <row r="1653" spans="1:6" x14ac:dyDescent="0.25">
      <c r="A1653" s="384"/>
      <c r="B1653" s="324" t="s">
        <v>480</v>
      </c>
      <c r="C1653" s="297"/>
      <c r="D1653" s="298"/>
      <c r="E1653" s="299"/>
      <c r="F1653" s="300"/>
    </row>
    <row r="1654" spans="1:6" x14ac:dyDescent="0.25">
      <c r="A1654" s="384"/>
      <c r="B1654" s="326" t="s">
        <v>481</v>
      </c>
      <c r="C1654" s="297"/>
      <c r="D1654" s="298"/>
      <c r="E1654" s="299"/>
      <c r="F1654" s="300"/>
    </row>
    <row r="1655" spans="1:6" ht="25.5" x14ac:dyDescent="0.25">
      <c r="A1655" s="384"/>
      <c r="B1655" s="324" t="s">
        <v>482</v>
      </c>
      <c r="C1655" s="297"/>
      <c r="D1655" s="298"/>
      <c r="E1655" s="299"/>
      <c r="F1655" s="300"/>
    </row>
    <row r="1656" spans="1:6" ht="25.5" x14ac:dyDescent="0.25">
      <c r="A1656" s="384"/>
      <c r="B1656" s="326" t="s">
        <v>483</v>
      </c>
      <c r="C1656" s="297"/>
      <c r="D1656" s="298"/>
      <c r="E1656" s="299"/>
      <c r="F1656" s="300"/>
    </row>
    <row r="1657" spans="1:6" x14ac:dyDescent="0.25">
      <c r="A1657" s="384"/>
      <c r="B1657" s="324" t="s">
        <v>484</v>
      </c>
      <c r="C1657" s="297"/>
      <c r="D1657" s="298"/>
      <c r="E1657" s="299"/>
      <c r="F1657" s="300"/>
    </row>
    <row r="1658" spans="1:6" x14ac:dyDescent="0.25">
      <c r="A1658" s="384"/>
      <c r="B1658" s="313" t="s">
        <v>485</v>
      </c>
      <c r="C1658" s="293" t="s">
        <v>93</v>
      </c>
      <c r="D1658" s="294">
        <v>1</v>
      </c>
      <c r="E1658" s="295">
        <v>0</v>
      </c>
      <c r="F1658" s="296">
        <f>D1658*E1658</f>
        <v>0</v>
      </c>
    </row>
    <row r="1659" spans="1:6" x14ac:dyDescent="0.25">
      <c r="A1659" s="384"/>
      <c r="B1659" s="313"/>
      <c r="C1659" s="297"/>
      <c r="D1659" s="298"/>
      <c r="E1659" s="299"/>
      <c r="F1659" s="300"/>
    </row>
    <row r="1660" spans="1:6" x14ac:dyDescent="0.25">
      <c r="A1660" s="384">
        <v>4.07</v>
      </c>
      <c r="B1660" s="431" t="s">
        <v>488</v>
      </c>
      <c r="C1660" s="290"/>
      <c r="D1660" s="290"/>
      <c r="E1660" s="234"/>
      <c r="F1660" s="216">
        <f>IF(N(C1660)=0,0,"Kn")</f>
        <v>0</v>
      </c>
    </row>
    <row r="1661" spans="1:6" x14ac:dyDescent="0.25">
      <c r="A1661" s="384"/>
      <c r="B1661" s="431"/>
      <c r="C1661" s="290"/>
      <c r="D1661" s="290"/>
      <c r="E1661" s="234"/>
      <c r="F1661" s="216">
        <f>IF(N(C1661)=0,0,"Kn")</f>
        <v>0</v>
      </c>
    </row>
    <row r="1662" spans="1:6" x14ac:dyDescent="0.25">
      <c r="A1662" s="384"/>
      <c r="B1662" s="431"/>
      <c r="C1662" s="290"/>
      <c r="D1662" s="290"/>
      <c r="E1662" s="234"/>
      <c r="F1662" s="216">
        <f>IF(N(C1662)=0,0,"Kn")</f>
        <v>0</v>
      </c>
    </row>
    <row r="1663" spans="1:6" x14ac:dyDescent="0.25">
      <c r="A1663" s="384"/>
      <c r="B1663" s="431"/>
      <c r="C1663" s="290"/>
      <c r="D1663" s="290"/>
      <c r="E1663" s="234"/>
      <c r="F1663" s="216"/>
    </row>
    <row r="1664" spans="1:6" ht="12.75" customHeight="1" x14ac:dyDescent="0.25">
      <c r="A1664" s="384"/>
      <c r="B1664" s="431"/>
      <c r="C1664" s="290"/>
      <c r="D1664" s="290"/>
      <c r="E1664" s="234"/>
      <c r="F1664" s="216"/>
    </row>
    <row r="1665" spans="1:6" hidden="1" x14ac:dyDescent="0.25">
      <c r="A1665" s="384"/>
      <c r="B1665" s="431"/>
      <c r="C1665" s="301"/>
      <c r="D1665" s="301"/>
      <c r="E1665" s="299"/>
      <c r="F1665" s="302"/>
    </row>
    <row r="1666" spans="1:6" x14ac:dyDescent="0.25">
      <c r="A1666" s="384"/>
      <c r="B1666" s="176" t="s">
        <v>489</v>
      </c>
      <c r="C1666" s="297"/>
      <c r="D1666" s="298"/>
      <c r="E1666" s="299"/>
      <c r="F1666" s="300"/>
    </row>
    <row r="1667" spans="1:6" x14ac:dyDescent="0.25">
      <c r="A1667" s="384"/>
      <c r="B1667" s="331" t="s">
        <v>490</v>
      </c>
      <c r="C1667" s="297"/>
      <c r="D1667" s="298"/>
      <c r="E1667" s="299"/>
      <c r="F1667" s="300"/>
    </row>
    <row r="1668" spans="1:6" x14ac:dyDescent="0.25">
      <c r="A1668" s="384"/>
      <c r="B1668" s="330" t="s">
        <v>491</v>
      </c>
      <c r="C1668" s="297"/>
      <c r="D1668" s="298"/>
      <c r="E1668" s="299"/>
      <c r="F1668" s="300"/>
    </row>
    <row r="1669" spans="1:6" x14ac:dyDescent="0.25">
      <c r="A1669" s="384"/>
      <c r="B1669" s="332" t="s">
        <v>492</v>
      </c>
      <c r="C1669" s="297"/>
      <c r="D1669" s="298"/>
      <c r="E1669" s="299"/>
      <c r="F1669" s="300"/>
    </row>
    <row r="1670" spans="1:6" x14ac:dyDescent="0.25">
      <c r="A1670" s="384"/>
      <c r="B1670" s="330" t="s">
        <v>493</v>
      </c>
      <c r="C1670" s="297"/>
      <c r="D1670" s="298"/>
      <c r="E1670" s="299"/>
      <c r="F1670" s="300"/>
    </row>
    <row r="1671" spans="1:6" x14ac:dyDescent="0.25">
      <c r="A1671" s="384"/>
      <c r="B1671" s="330" t="s">
        <v>494</v>
      </c>
      <c r="C1671" s="297"/>
      <c r="D1671" s="298"/>
      <c r="E1671" s="299"/>
      <c r="F1671" s="300"/>
    </row>
    <row r="1672" spans="1:6" x14ac:dyDescent="0.25">
      <c r="A1672" s="384"/>
      <c r="B1672" s="330" t="s">
        <v>495</v>
      </c>
      <c r="C1672" s="293" t="s">
        <v>93</v>
      </c>
      <c r="D1672" s="294">
        <v>1</v>
      </c>
      <c r="E1672" s="295">
        <v>0</v>
      </c>
      <c r="F1672" s="296">
        <f>D1672*E1672</f>
        <v>0</v>
      </c>
    </row>
    <row r="1673" spans="1:6" x14ac:dyDescent="0.25">
      <c r="A1673" s="384"/>
      <c r="B1673" s="290"/>
      <c r="C1673" s="297"/>
      <c r="D1673" s="298"/>
      <c r="E1673" s="299">
        <v>0</v>
      </c>
      <c r="F1673" s="300"/>
    </row>
    <row r="1674" spans="1:6" x14ac:dyDescent="0.25">
      <c r="A1674" s="384">
        <v>4.08</v>
      </c>
      <c r="B1674" s="432" t="s">
        <v>394</v>
      </c>
      <c r="C1674" s="301"/>
      <c r="D1674" s="301"/>
      <c r="E1674" s="299"/>
      <c r="F1674" s="302"/>
    </row>
    <row r="1675" spans="1:6" x14ac:dyDescent="0.25">
      <c r="A1675" s="384"/>
      <c r="B1675" s="432"/>
      <c r="C1675" s="301"/>
      <c r="D1675" s="301"/>
      <c r="E1675" s="299"/>
      <c r="F1675" s="302"/>
    </row>
    <row r="1676" spans="1:6" x14ac:dyDescent="0.25">
      <c r="A1676" s="384"/>
      <c r="B1676" s="432"/>
      <c r="C1676" s="301"/>
      <c r="D1676" s="301"/>
      <c r="E1676" s="299"/>
      <c r="F1676" s="302"/>
    </row>
    <row r="1677" spans="1:6" x14ac:dyDescent="0.25">
      <c r="A1677" s="384"/>
      <c r="B1677" s="432"/>
      <c r="C1677" s="301"/>
      <c r="D1677" s="301"/>
      <c r="E1677" s="299"/>
      <c r="F1677" s="302"/>
    </row>
    <row r="1678" spans="1:6" x14ac:dyDescent="0.25">
      <c r="A1678" s="384"/>
      <c r="B1678" s="432"/>
      <c r="C1678" s="301"/>
      <c r="D1678" s="301"/>
      <c r="E1678" s="299"/>
      <c r="F1678" s="302"/>
    </row>
    <row r="1679" spans="1:6" x14ac:dyDescent="0.25">
      <c r="A1679" s="384"/>
      <c r="B1679" s="432"/>
      <c r="C1679" s="301"/>
      <c r="D1679" s="301"/>
      <c r="E1679" s="299"/>
      <c r="F1679" s="302"/>
    </row>
    <row r="1680" spans="1:6" x14ac:dyDescent="0.25">
      <c r="A1680" s="384"/>
      <c r="B1680" s="432"/>
      <c r="C1680" s="301"/>
      <c r="D1680" s="301"/>
      <c r="E1680" s="299"/>
      <c r="F1680" s="302"/>
    </row>
    <row r="1681" spans="1:6" hidden="1" x14ac:dyDescent="0.25">
      <c r="A1681" s="384"/>
      <c r="B1681" s="432"/>
      <c r="C1681" s="301"/>
      <c r="D1681" s="301"/>
      <c r="E1681" s="299"/>
      <c r="F1681" s="302"/>
    </row>
    <row r="1682" spans="1:6" x14ac:dyDescent="0.25">
      <c r="A1682" s="384"/>
      <c r="B1682" s="318" t="s">
        <v>432</v>
      </c>
      <c r="C1682" s="284"/>
      <c r="D1682" s="284"/>
      <c r="E1682" s="314"/>
      <c r="F1682" s="315">
        <f>D1682*E1682</f>
        <v>0</v>
      </c>
    </row>
    <row r="1683" spans="1:6" x14ac:dyDescent="0.25">
      <c r="A1683" s="384"/>
      <c r="B1683" s="319" t="s">
        <v>433</v>
      </c>
      <c r="C1683" s="319"/>
      <c r="D1683" s="319"/>
      <c r="E1683" s="280"/>
      <c r="F1683" s="279"/>
    </row>
    <row r="1684" spans="1:6" x14ac:dyDescent="0.25">
      <c r="A1684" s="384"/>
      <c r="B1684" s="319" t="s">
        <v>434</v>
      </c>
      <c r="C1684" s="319"/>
      <c r="D1684" s="319"/>
      <c r="E1684" s="280"/>
      <c r="F1684" s="279"/>
    </row>
    <row r="1685" spans="1:6" x14ac:dyDescent="0.25">
      <c r="A1685" s="384"/>
      <c r="B1685" s="320" t="s">
        <v>398</v>
      </c>
      <c r="C1685" s="279"/>
      <c r="D1685" s="279"/>
      <c r="E1685" s="280"/>
      <c r="F1685" s="279"/>
    </row>
    <row r="1686" spans="1:6" x14ac:dyDescent="0.25">
      <c r="A1686" s="384"/>
      <c r="B1686" s="321" t="s">
        <v>399</v>
      </c>
      <c r="C1686" s="321"/>
      <c r="D1686" s="321"/>
      <c r="E1686" s="280"/>
      <c r="F1686" s="279"/>
    </row>
    <row r="1687" spans="1:6" x14ac:dyDescent="0.25">
      <c r="A1687" s="384"/>
      <c r="B1687" s="321" t="s">
        <v>400</v>
      </c>
      <c r="C1687" s="321"/>
      <c r="D1687" s="321"/>
      <c r="E1687" s="280"/>
      <c r="F1687" s="279"/>
    </row>
    <row r="1688" spans="1:6" x14ac:dyDescent="0.25">
      <c r="A1688" s="384"/>
      <c r="B1688" s="321" t="s">
        <v>401</v>
      </c>
      <c r="C1688" s="321"/>
      <c r="D1688" s="321"/>
      <c r="E1688" s="280"/>
      <c r="F1688" s="279"/>
    </row>
    <row r="1689" spans="1:6" x14ac:dyDescent="0.25">
      <c r="A1689" s="384"/>
      <c r="B1689" s="322" t="s">
        <v>402</v>
      </c>
      <c r="C1689" s="279"/>
      <c r="D1689" s="279"/>
      <c r="E1689" s="280"/>
      <c r="F1689" s="279"/>
    </row>
    <row r="1690" spans="1:6" x14ac:dyDescent="0.25">
      <c r="A1690" s="384"/>
      <c r="B1690" s="323" t="s">
        <v>403</v>
      </c>
      <c r="C1690" s="321"/>
      <c r="D1690" s="321"/>
      <c r="E1690" s="280"/>
      <c r="F1690" s="279"/>
    </row>
    <row r="1691" spans="1:6" x14ac:dyDescent="0.25">
      <c r="A1691" s="384"/>
      <c r="B1691" s="321" t="s">
        <v>404</v>
      </c>
      <c r="C1691" s="293" t="s">
        <v>93</v>
      </c>
      <c r="D1691" s="294">
        <v>2</v>
      </c>
      <c r="E1691" s="295">
        <v>0</v>
      </c>
      <c r="F1691" s="296">
        <f>D1691*E1691</f>
        <v>0</v>
      </c>
    </row>
    <row r="1692" spans="1:6" x14ac:dyDescent="0.25">
      <c r="A1692" s="384"/>
      <c r="B1692" s="301"/>
      <c r="C1692" s="301"/>
      <c r="D1692" s="301"/>
      <c r="E1692" s="299"/>
      <c r="F1692" s="302"/>
    </row>
    <row r="1693" spans="1:6" x14ac:dyDescent="0.25">
      <c r="A1693" s="384"/>
      <c r="B1693" s="318" t="s">
        <v>395</v>
      </c>
      <c r="C1693" s="284"/>
      <c r="D1693" s="284"/>
      <c r="E1693" s="314"/>
      <c r="F1693" s="315">
        <f>D1693*E1693</f>
        <v>0</v>
      </c>
    </row>
    <row r="1694" spans="1:6" x14ac:dyDescent="0.25">
      <c r="A1694" s="384"/>
      <c r="B1694" s="319" t="s">
        <v>396</v>
      </c>
      <c r="C1694" s="319"/>
      <c r="D1694" s="319"/>
      <c r="E1694" s="280"/>
      <c r="F1694" s="279"/>
    </row>
    <row r="1695" spans="1:6" x14ac:dyDescent="0.25">
      <c r="A1695" s="384"/>
      <c r="B1695" s="319" t="s">
        <v>397</v>
      </c>
      <c r="C1695" s="319"/>
      <c r="D1695" s="319"/>
      <c r="E1695" s="280"/>
      <c r="F1695" s="279"/>
    </row>
    <row r="1696" spans="1:6" x14ac:dyDescent="0.25">
      <c r="A1696" s="384"/>
      <c r="B1696" s="320" t="s">
        <v>398</v>
      </c>
      <c r="C1696" s="279"/>
      <c r="D1696" s="279"/>
      <c r="E1696" s="280"/>
      <c r="F1696" s="279"/>
    </row>
    <row r="1697" spans="1:6" x14ac:dyDescent="0.25">
      <c r="A1697" s="384"/>
      <c r="B1697" s="321" t="s">
        <v>399</v>
      </c>
      <c r="C1697" s="321"/>
      <c r="D1697" s="321"/>
      <c r="E1697" s="280"/>
      <c r="F1697" s="279"/>
    </row>
    <row r="1698" spans="1:6" x14ac:dyDescent="0.25">
      <c r="A1698" s="384"/>
      <c r="B1698" s="321" t="s">
        <v>400</v>
      </c>
      <c r="C1698" s="321"/>
      <c r="D1698" s="321"/>
      <c r="E1698" s="280"/>
      <c r="F1698" s="279"/>
    </row>
    <row r="1699" spans="1:6" x14ac:dyDescent="0.25">
      <c r="A1699" s="384"/>
      <c r="B1699" s="321" t="s">
        <v>401</v>
      </c>
      <c r="C1699" s="321"/>
      <c r="D1699" s="321"/>
      <c r="E1699" s="280"/>
      <c r="F1699" s="279"/>
    </row>
    <row r="1700" spans="1:6" x14ac:dyDescent="0.25">
      <c r="A1700" s="384"/>
      <c r="B1700" s="322" t="s">
        <v>402</v>
      </c>
      <c r="C1700" s="279"/>
      <c r="D1700" s="279"/>
      <c r="E1700" s="280"/>
      <c r="F1700" s="279"/>
    </row>
    <row r="1701" spans="1:6" x14ac:dyDescent="0.25">
      <c r="A1701" s="384"/>
      <c r="B1701" s="323" t="s">
        <v>403</v>
      </c>
      <c r="C1701" s="321"/>
      <c r="D1701" s="321"/>
      <c r="E1701" s="280"/>
      <c r="F1701" s="279"/>
    </row>
    <row r="1702" spans="1:6" x14ac:dyDescent="0.25">
      <c r="A1702" s="384"/>
      <c r="B1702" s="321" t="s">
        <v>404</v>
      </c>
      <c r="C1702" s="293" t="s">
        <v>93</v>
      </c>
      <c r="D1702" s="294">
        <v>1</v>
      </c>
      <c r="E1702" s="295">
        <v>0</v>
      </c>
      <c r="F1702" s="296">
        <f>D1702*E1702</f>
        <v>0</v>
      </c>
    </row>
    <row r="1703" spans="1:6" x14ac:dyDescent="0.25">
      <c r="A1703" s="384"/>
      <c r="B1703" s="321"/>
      <c r="C1703" s="297"/>
      <c r="D1703" s="298"/>
      <c r="E1703" s="299"/>
      <c r="F1703" s="300"/>
    </row>
    <row r="1704" spans="1:6" x14ac:dyDescent="0.25">
      <c r="A1704" s="384"/>
      <c r="B1704" s="335" t="s">
        <v>570</v>
      </c>
      <c r="C1704" s="284"/>
      <c r="D1704" s="284"/>
      <c r="E1704" s="314"/>
      <c r="F1704" s="315">
        <f>D1704*E1704</f>
        <v>0</v>
      </c>
    </row>
    <row r="1705" spans="1:6" ht="15.75" x14ac:dyDescent="0.25">
      <c r="A1705" s="384"/>
      <c r="B1705" s="336" t="s">
        <v>541</v>
      </c>
      <c r="C1705" s="319"/>
      <c r="D1705" s="319"/>
      <c r="E1705" s="280"/>
      <c r="F1705" s="279"/>
    </row>
    <row r="1706" spans="1:6" ht="15.75" x14ac:dyDescent="0.25">
      <c r="A1706" s="384"/>
      <c r="B1706" s="336" t="s">
        <v>542</v>
      </c>
      <c r="C1706" s="319"/>
      <c r="D1706" s="319"/>
      <c r="E1706" s="280"/>
      <c r="F1706" s="279"/>
    </row>
    <row r="1707" spans="1:6" x14ac:dyDescent="0.25">
      <c r="A1707" s="384"/>
      <c r="B1707" s="337" t="s">
        <v>398</v>
      </c>
      <c r="C1707" s="279"/>
      <c r="D1707" s="279"/>
      <c r="E1707" s="280"/>
      <c r="F1707" s="279"/>
    </row>
    <row r="1708" spans="1:6" ht="25.5" x14ac:dyDescent="0.25">
      <c r="A1708" s="384"/>
      <c r="B1708" s="338" t="s">
        <v>543</v>
      </c>
      <c r="C1708" s="321"/>
      <c r="D1708" s="321"/>
      <c r="E1708" s="280"/>
      <c r="F1708" s="279"/>
    </row>
    <row r="1709" spans="1:6" x14ac:dyDescent="0.25">
      <c r="A1709" s="384"/>
      <c r="B1709" s="338" t="s">
        <v>544</v>
      </c>
      <c r="C1709" s="321"/>
      <c r="D1709" s="321"/>
      <c r="E1709" s="280"/>
      <c r="F1709" s="279"/>
    </row>
    <row r="1710" spans="1:6" ht="25.5" x14ac:dyDescent="0.25">
      <c r="A1710" s="384"/>
      <c r="B1710" s="338" t="s">
        <v>545</v>
      </c>
      <c r="C1710" s="321"/>
      <c r="D1710" s="321"/>
      <c r="E1710" s="280"/>
      <c r="F1710" s="279"/>
    </row>
    <row r="1711" spans="1:6" x14ac:dyDescent="0.25">
      <c r="A1711" s="384"/>
      <c r="B1711" s="338" t="s">
        <v>546</v>
      </c>
      <c r="C1711" s="279"/>
      <c r="D1711" s="279"/>
      <c r="E1711" s="280"/>
      <c r="F1711" s="279"/>
    </row>
    <row r="1712" spans="1:6" x14ac:dyDescent="0.25">
      <c r="A1712" s="384"/>
      <c r="B1712" s="338" t="s">
        <v>547</v>
      </c>
      <c r="C1712" s="321"/>
      <c r="D1712" s="321"/>
      <c r="E1712" s="280"/>
      <c r="F1712" s="279"/>
    </row>
    <row r="1713" spans="1:6" x14ac:dyDescent="0.25">
      <c r="A1713" s="384"/>
      <c r="B1713" s="338" t="s">
        <v>548</v>
      </c>
      <c r="C1713" s="279"/>
      <c r="D1713" s="279"/>
      <c r="E1713" s="279"/>
      <c r="F1713" s="279"/>
    </row>
    <row r="1714" spans="1:6" x14ac:dyDescent="0.25">
      <c r="A1714" s="384"/>
      <c r="B1714" s="338" t="s">
        <v>549</v>
      </c>
      <c r="C1714" s="297"/>
      <c r="D1714" s="298"/>
      <c r="E1714" s="299"/>
      <c r="F1714" s="300"/>
    </row>
    <row r="1715" spans="1:6" x14ac:dyDescent="0.25">
      <c r="A1715" s="384"/>
      <c r="B1715" s="339" t="s">
        <v>550</v>
      </c>
      <c r="C1715" s="297"/>
      <c r="D1715" s="298"/>
      <c r="E1715" s="299"/>
      <c r="F1715" s="300"/>
    </row>
    <row r="1716" spans="1:6" x14ac:dyDescent="0.25">
      <c r="A1716" s="384"/>
      <c r="B1716" s="340" t="s">
        <v>551</v>
      </c>
      <c r="C1716" s="297"/>
      <c r="D1716" s="298"/>
      <c r="E1716" s="299"/>
      <c r="F1716" s="300"/>
    </row>
    <row r="1717" spans="1:6" ht="26.25" x14ac:dyDescent="0.25">
      <c r="A1717" s="384"/>
      <c r="B1717" s="339" t="s">
        <v>552</v>
      </c>
      <c r="C1717" s="293" t="s">
        <v>93</v>
      </c>
      <c r="D1717" s="294">
        <v>1</v>
      </c>
      <c r="E1717" s="295">
        <v>0</v>
      </c>
      <c r="F1717" s="296">
        <f>D1717*E1717</f>
        <v>0</v>
      </c>
    </row>
    <row r="1718" spans="1:6" x14ac:dyDescent="0.25">
      <c r="A1718" s="384"/>
      <c r="B1718" s="339"/>
      <c r="C1718" s="297"/>
      <c r="D1718" s="298"/>
      <c r="E1718" s="299"/>
      <c r="F1718" s="300"/>
    </row>
    <row r="1719" spans="1:6" x14ac:dyDescent="0.25">
      <c r="A1719" s="384">
        <v>4.09</v>
      </c>
      <c r="B1719" s="431" t="s">
        <v>456</v>
      </c>
      <c r="C1719" s="290"/>
      <c r="D1719" s="290"/>
      <c r="E1719" s="234"/>
      <c r="F1719" s="216">
        <f>IF(N(C1719)=0,0,"Kn")</f>
        <v>0</v>
      </c>
    </row>
    <row r="1720" spans="1:6" x14ac:dyDescent="0.25">
      <c r="A1720" s="384"/>
      <c r="B1720" s="431"/>
      <c r="C1720" s="290"/>
      <c r="D1720" s="290"/>
      <c r="E1720" s="234"/>
      <c r="F1720" s="216">
        <f>IF(N(C1720)=0,0,"Kn")</f>
        <v>0</v>
      </c>
    </row>
    <row r="1721" spans="1:6" x14ac:dyDescent="0.25">
      <c r="A1721" s="384"/>
      <c r="B1721" s="431"/>
      <c r="C1721" s="290"/>
      <c r="D1721" s="290"/>
      <c r="E1721" s="234"/>
      <c r="F1721" s="216">
        <f>IF(N(C1721)=0,0,"Kn")</f>
        <v>0</v>
      </c>
    </row>
    <row r="1722" spans="1:6" x14ac:dyDescent="0.25">
      <c r="A1722" s="384"/>
      <c r="B1722" s="431"/>
      <c r="C1722" s="290"/>
      <c r="D1722" s="290"/>
      <c r="E1722" s="234"/>
      <c r="F1722" s="216"/>
    </row>
    <row r="1723" spans="1:6" x14ac:dyDescent="0.25">
      <c r="A1723" s="384"/>
      <c r="B1723" s="431"/>
      <c r="C1723" s="290"/>
      <c r="D1723" s="290"/>
      <c r="E1723" s="234"/>
      <c r="F1723" s="216"/>
    </row>
    <row r="1724" spans="1:6" x14ac:dyDescent="0.25">
      <c r="A1724" s="384"/>
      <c r="B1724" s="431"/>
      <c r="C1724" s="301"/>
      <c r="D1724" s="301"/>
      <c r="E1724" s="299"/>
      <c r="F1724" s="302"/>
    </row>
    <row r="1725" spans="1:6" x14ac:dyDescent="0.25">
      <c r="A1725" s="384"/>
      <c r="B1725" s="431"/>
      <c r="C1725" s="297"/>
      <c r="D1725" s="298"/>
      <c r="E1725" s="299"/>
      <c r="F1725" s="300"/>
    </row>
    <row r="1726" spans="1:6" hidden="1" x14ac:dyDescent="0.25">
      <c r="A1726" s="384"/>
      <c r="B1726" s="431"/>
      <c r="C1726" s="297"/>
      <c r="D1726" s="298"/>
      <c r="E1726" s="299"/>
      <c r="F1726" s="300"/>
    </row>
    <row r="1727" spans="1:6" x14ac:dyDescent="0.25">
      <c r="A1727" s="384"/>
      <c r="B1727" s="313" t="s">
        <v>553</v>
      </c>
      <c r="C1727" s="297"/>
      <c r="D1727" s="298"/>
      <c r="E1727" s="299"/>
      <c r="F1727" s="300"/>
    </row>
    <row r="1728" spans="1:6" ht="15.75" x14ac:dyDescent="0.25">
      <c r="A1728" s="384"/>
      <c r="B1728" s="324" t="s">
        <v>554</v>
      </c>
      <c r="C1728" s="297"/>
      <c r="D1728" s="298"/>
      <c r="E1728" s="299"/>
      <c r="F1728" s="300"/>
    </row>
    <row r="1729" spans="1:6" x14ac:dyDescent="0.25">
      <c r="A1729" s="384"/>
      <c r="B1729" s="324" t="s">
        <v>555</v>
      </c>
      <c r="C1729" s="297"/>
      <c r="D1729" s="298"/>
      <c r="E1729" s="299"/>
      <c r="F1729" s="300"/>
    </row>
    <row r="1730" spans="1:6" x14ac:dyDescent="0.25">
      <c r="A1730" s="384"/>
      <c r="B1730" s="325" t="s">
        <v>556</v>
      </c>
      <c r="C1730" s="297"/>
      <c r="D1730" s="298"/>
      <c r="E1730" s="299"/>
      <c r="F1730" s="300"/>
    </row>
    <row r="1731" spans="1:6" ht="15.75" x14ac:dyDescent="0.25">
      <c r="A1731" s="384"/>
      <c r="B1731" s="324" t="s">
        <v>557</v>
      </c>
      <c r="C1731" s="297"/>
      <c r="D1731" s="298"/>
      <c r="E1731" s="299"/>
      <c r="F1731" s="300"/>
    </row>
    <row r="1732" spans="1:6" x14ac:dyDescent="0.25">
      <c r="A1732" s="384"/>
      <c r="B1732" s="324" t="s">
        <v>558</v>
      </c>
      <c r="C1732" s="297"/>
      <c r="D1732" s="298"/>
      <c r="E1732" s="299"/>
      <c r="F1732" s="300"/>
    </row>
    <row r="1733" spans="1:6" x14ac:dyDescent="0.25">
      <c r="A1733" s="384"/>
      <c r="B1733" s="325" t="s">
        <v>559</v>
      </c>
      <c r="C1733" s="297"/>
      <c r="D1733" s="298"/>
      <c r="E1733" s="299"/>
      <c r="F1733" s="300"/>
    </row>
    <row r="1734" spans="1:6" x14ac:dyDescent="0.25">
      <c r="A1734" s="384"/>
      <c r="B1734" s="324" t="s">
        <v>464</v>
      </c>
      <c r="C1734" s="297"/>
      <c r="D1734" s="298"/>
      <c r="E1734" s="299"/>
      <c r="F1734" s="300"/>
    </row>
    <row r="1735" spans="1:6" x14ac:dyDescent="0.25">
      <c r="A1735" s="384"/>
      <c r="B1735" s="324" t="s">
        <v>465</v>
      </c>
      <c r="C1735" s="297"/>
      <c r="D1735" s="298"/>
      <c r="E1735" s="299"/>
      <c r="F1735" s="300"/>
    </row>
    <row r="1736" spans="1:6" x14ac:dyDescent="0.25">
      <c r="A1736" s="384"/>
      <c r="B1736" s="324" t="s">
        <v>466</v>
      </c>
      <c r="C1736" s="297"/>
      <c r="D1736" s="298"/>
      <c r="E1736" s="299"/>
      <c r="F1736" s="300"/>
    </row>
    <row r="1737" spans="1:6" x14ac:dyDescent="0.25">
      <c r="A1737" s="384"/>
      <c r="B1737" s="324" t="s">
        <v>560</v>
      </c>
      <c r="C1737" s="297"/>
      <c r="D1737" s="298"/>
      <c r="E1737" s="299"/>
      <c r="F1737" s="300"/>
    </row>
    <row r="1738" spans="1:6" x14ac:dyDescent="0.25">
      <c r="A1738" s="384"/>
      <c r="B1738" s="324" t="s">
        <v>468</v>
      </c>
      <c r="C1738" s="297"/>
      <c r="D1738" s="298"/>
      <c r="E1738" s="299"/>
      <c r="F1738" s="300"/>
    </row>
    <row r="1739" spans="1:6" x14ac:dyDescent="0.25">
      <c r="A1739" s="384"/>
      <c r="B1739" s="324" t="s">
        <v>469</v>
      </c>
      <c r="C1739" s="297"/>
      <c r="D1739" s="298"/>
      <c r="E1739" s="299"/>
      <c r="F1739" s="300"/>
    </row>
    <row r="1740" spans="1:6" x14ac:dyDescent="0.25">
      <c r="A1740" s="384"/>
      <c r="B1740" s="324" t="s">
        <v>470</v>
      </c>
      <c r="C1740" s="297"/>
      <c r="D1740" s="298"/>
      <c r="E1740" s="299"/>
      <c r="F1740" s="300"/>
    </row>
    <row r="1741" spans="1:6" x14ac:dyDescent="0.25">
      <c r="A1741" s="384"/>
      <c r="B1741" s="324" t="s">
        <v>471</v>
      </c>
      <c r="C1741" s="297"/>
      <c r="D1741" s="298"/>
      <c r="E1741" s="299"/>
      <c r="F1741" s="300"/>
    </row>
    <row r="1742" spans="1:6" x14ac:dyDescent="0.25">
      <c r="A1742" s="384"/>
      <c r="B1742" s="324" t="s">
        <v>472</v>
      </c>
      <c r="C1742" s="297"/>
      <c r="D1742" s="298"/>
      <c r="E1742" s="299"/>
      <c r="F1742" s="300"/>
    </row>
    <row r="1743" spans="1:6" x14ac:dyDescent="0.25">
      <c r="A1743" s="384"/>
      <c r="B1743" s="326" t="s">
        <v>473</v>
      </c>
      <c r="C1743" s="297"/>
      <c r="D1743" s="298"/>
      <c r="E1743" s="299"/>
      <c r="F1743" s="300"/>
    </row>
    <row r="1744" spans="1:6" x14ac:dyDescent="0.25">
      <c r="A1744" s="384"/>
      <c r="B1744" s="324" t="s">
        <v>474</v>
      </c>
      <c r="C1744" s="297"/>
      <c r="D1744" s="298"/>
      <c r="E1744" s="299"/>
      <c r="F1744" s="300"/>
    </row>
    <row r="1745" spans="1:6" x14ac:dyDescent="0.25">
      <c r="A1745" s="384"/>
      <c r="B1745" s="326" t="s">
        <v>475</v>
      </c>
      <c r="C1745" s="297"/>
      <c r="D1745" s="298"/>
      <c r="E1745" s="299"/>
      <c r="F1745" s="300"/>
    </row>
    <row r="1746" spans="1:6" x14ac:dyDescent="0.25">
      <c r="A1746" s="384"/>
      <c r="B1746" s="324" t="s">
        <v>476</v>
      </c>
      <c r="C1746" s="297"/>
      <c r="D1746" s="298"/>
      <c r="E1746" s="299"/>
      <c r="F1746" s="300"/>
    </row>
    <row r="1747" spans="1:6" x14ac:dyDescent="0.25">
      <c r="A1747" s="384"/>
      <c r="B1747" s="326" t="s">
        <v>477</v>
      </c>
      <c r="C1747" s="297"/>
      <c r="D1747" s="298"/>
      <c r="E1747" s="299"/>
      <c r="F1747" s="300"/>
    </row>
    <row r="1748" spans="1:6" x14ac:dyDescent="0.25">
      <c r="A1748" s="384"/>
      <c r="B1748" s="324" t="s">
        <v>478</v>
      </c>
      <c r="C1748" s="297"/>
      <c r="D1748" s="298"/>
      <c r="E1748" s="299"/>
      <c r="F1748" s="300"/>
    </row>
    <row r="1749" spans="1:6" x14ac:dyDescent="0.25">
      <c r="A1749" s="384"/>
      <c r="B1749" s="326" t="s">
        <v>479</v>
      </c>
      <c r="C1749" s="297"/>
      <c r="D1749" s="298"/>
      <c r="E1749" s="299"/>
      <c r="F1749" s="300"/>
    </row>
    <row r="1750" spans="1:6" x14ac:dyDescent="0.25">
      <c r="A1750" s="384"/>
      <c r="B1750" s="324" t="s">
        <v>480</v>
      </c>
      <c r="C1750" s="297"/>
      <c r="D1750" s="298"/>
      <c r="E1750" s="299"/>
      <c r="F1750" s="300"/>
    </row>
    <row r="1751" spans="1:6" x14ac:dyDescent="0.25">
      <c r="A1751" s="384"/>
      <c r="B1751" s="326" t="s">
        <v>481</v>
      </c>
      <c r="C1751" s="297"/>
      <c r="D1751" s="298"/>
      <c r="E1751" s="299"/>
      <c r="F1751" s="300"/>
    </row>
    <row r="1752" spans="1:6" ht="25.5" x14ac:dyDescent="0.25">
      <c r="A1752" s="384"/>
      <c r="B1752" s="324" t="s">
        <v>482</v>
      </c>
      <c r="C1752" s="297"/>
      <c r="D1752" s="298"/>
      <c r="E1752" s="299"/>
      <c r="F1752" s="300"/>
    </row>
    <row r="1753" spans="1:6" ht="25.5" x14ac:dyDescent="0.25">
      <c r="A1753" s="384"/>
      <c r="B1753" s="326" t="s">
        <v>483</v>
      </c>
      <c r="C1753" s="297"/>
      <c r="D1753" s="298"/>
      <c r="E1753" s="299"/>
      <c r="F1753" s="300"/>
    </row>
    <row r="1754" spans="1:6" x14ac:dyDescent="0.25">
      <c r="A1754" s="384"/>
      <c r="B1754" s="324" t="s">
        <v>484</v>
      </c>
      <c r="C1754" s="297"/>
      <c r="D1754" s="298"/>
      <c r="E1754" s="299"/>
      <c r="F1754" s="300"/>
    </row>
    <row r="1755" spans="1:6" x14ac:dyDescent="0.25">
      <c r="A1755" s="384"/>
      <c r="B1755" s="313" t="s">
        <v>485</v>
      </c>
      <c r="C1755" s="293" t="s">
        <v>93</v>
      </c>
      <c r="D1755" s="294">
        <v>1</v>
      </c>
      <c r="E1755" s="295">
        <v>0</v>
      </c>
      <c r="F1755" s="296">
        <f>D1755*E1755</f>
        <v>0</v>
      </c>
    </row>
    <row r="1756" spans="1:6" x14ac:dyDescent="0.25">
      <c r="A1756" s="384"/>
      <c r="B1756" s="290"/>
      <c r="C1756" s="297"/>
      <c r="D1756" s="298"/>
      <c r="E1756" s="299"/>
      <c r="F1756" s="300"/>
    </row>
    <row r="1757" spans="1:6" x14ac:dyDescent="0.25">
      <c r="A1757" s="384">
        <v>4.0999999999999996</v>
      </c>
      <c r="B1757" s="431" t="s">
        <v>488</v>
      </c>
      <c r="C1757" s="290"/>
      <c r="D1757" s="290"/>
      <c r="E1757" s="234"/>
      <c r="F1757" s="216">
        <f>IF(N(C1757)=0,0,"Kn")</f>
        <v>0</v>
      </c>
    </row>
    <row r="1758" spans="1:6" x14ac:dyDescent="0.25">
      <c r="A1758" s="384"/>
      <c r="B1758" s="431"/>
      <c r="C1758" s="290"/>
      <c r="D1758" s="290"/>
      <c r="E1758" s="234"/>
      <c r="F1758" s="216">
        <f>IF(N(C1758)=0,0,"Kn")</f>
        <v>0</v>
      </c>
    </row>
    <row r="1759" spans="1:6" x14ac:dyDescent="0.25">
      <c r="A1759" s="384"/>
      <c r="B1759" s="431"/>
      <c r="C1759" s="290"/>
      <c r="D1759" s="290"/>
      <c r="E1759" s="234"/>
      <c r="F1759" s="216">
        <f>IF(N(C1759)=0,0,"Kn")</f>
        <v>0</v>
      </c>
    </row>
    <row r="1760" spans="1:6" x14ac:dyDescent="0.25">
      <c r="A1760" s="384"/>
      <c r="B1760" s="431"/>
      <c r="C1760" s="290"/>
      <c r="D1760" s="290"/>
      <c r="E1760" s="234"/>
      <c r="F1760" s="216"/>
    </row>
    <row r="1761" spans="1:6" ht="13.5" customHeight="1" x14ac:dyDescent="0.25">
      <c r="A1761" s="384"/>
      <c r="B1761" s="431"/>
      <c r="C1761" s="290"/>
      <c r="D1761" s="290"/>
      <c r="E1761" s="234"/>
      <c r="F1761" s="216"/>
    </row>
    <row r="1762" spans="1:6" hidden="1" x14ac:dyDescent="0.25">
      <c r="A1762" s="384"/>
      <c r="B1762" s="431"/>
      <c r="C1762" s="301"/>
      <c r="D1762" s="301"/>
      <c r="E1762" s="299"/>
      <c r="F1762" s="302"/>
    </row>
    <row r="1763" spans="1:6" x14ac:dyDescent="0.25">
      <c r="A1763" s="384"/>
      <c r="B1763" s="176" t="s">
        <v>489</v>
      </c>
      <c r="C1763" s="297"/>
      <c r="D1763" s="298"/>
      <c r="E1763" s="299"/>
      <c r="F1763" s="300"/>
    </row>
    <row r="1764" spans="1:6" x14ac:dyDescent="0.25">
      <c r="A1764" s="384"/>
      <c r="B1764" s="331" t="s">
        <v>490</v>
      </c>
      <c r="C1764" s="297"/>
      <c r="D1764" s="298"/>
      <c r="E1764" s="299"/>
      <c r="F1764" s="300"/>
    </row>
    <row r="1765" spans="1:6" x14ac:dyDescent="0.25">
      <c r="A1765" s="384"/>
      <c r="B1765" s="330" t="s">
        <v>491</v>
      </c>
      <c r="C1765" s="297"/>
      <c r="D1765" s="298"/>
      <c r="E1765" s="299"/>
      <c r="F1765" s="300"/>
    </row>
    <row r="1766" spans="1:6" x14ac:dyDescent="0.25">
      <c r="A1766" s="384"/>
      <c r="B1766" s="332" t="s">
        <v>492</v>
      </c>
      <c r="C1766" s="297"/>
      <c r="D1766" s="298"/>
      <c r="E1766" s="299"/>
      <c r="F1766" s="300"/>
    </row>
    <row r="1767" spans="1:6" x14ac:dyDescent="0.25">
      <c r="A1767" s="384"/>
      <c r="B1767" s="330" t="s">
        <v>493</v>
      </c>
      <c r="C1767" s="297"/>
      <c r="D1767" s="298"/>
      <c r="E1767" s="299"/>
      <c r="F1767" s="300"/>
    </row>
    <row r="1768" spans="1:6" x14ac:dyDescent="0.25">
      <c r="A1768" s="384"/>
      <c r="B1768" s="330" t="s">
        <v>494</v>
      </c>
      <c r="C1768" s="297"/>
      <c r="D1768" s="298"/>
      <c r="E1768" s="299"/>
      <c r="F1768" s="300"/>
    </row>
    <row r="1769" spans="1:6" x14ac:dyDescent="0.25">
      <c r="A1769" s="384"/>
      <c r="B1769" s="330" t="s">
        <v>495</v>
      </c>
      <c r="C1769" s="293" t="s">
        <v>93</v>
      </c>
      <c r="D1769" s="294">
        <v>1</v>
      </c>
      <c r="E1769" s="295">
        <v>0</v>
      </c>
      <c r="F1769" s="296">
        <f>D1769*E1769</f>
        <v>0</v>
      </c>
    </row>
    <row r="1770" spans="1:6" x14ac:dyDescent="0.25">
      <c r="A1770" s="384"/>
      <c r="B1770" s="290"/>
      <c r="C1770" s="297"/>
      <c r="D1770" s="298"/>
      <c r="E1770" s="299"/>
      <c r="F1770" s="300"/>
    </row>
    <row r="1771" spans="1:6" x14ac:dyDescent="0.25">
      <c r="A1771" s="384">
        <v>4.1100000000000003</v>
      </c>
      <c r="B1771" s="432" t="s">
        <v>394</v>
      </c>
      <c r="C1771" s="301"/>
      <c r="D1771" s="301"/>
      <c r="E1771" s="299"/>
      <c r="F1771" s="302"/>
    </row>
    <row r="1772" spans="1:6" x14ac:dyDescent="0.25">
      <c r="A1772" s="384"/>
      <c r="B1772" s="432"/>
      <c r="C1772" s="301"/>
      <c r="D1772" s="301"/>
      <c r="E1772" s="299"/>
      <c r="F1772" s="302"/>
    </row>
    <row r="1773" spans="1:6" x14ac:dyDescent="0.25">
      <c r="A1773" s="384"/>
      <c r="B1773" s="432"/>
      <c r="C1773" s="301"/>
      <c r="D1773" s="301"/>
      <c r="E1773" s="299"/>
      <c r="F1773" s="302"/>
    </row>
    <row r="1774" spans="1:6" x14ac:dyDescent="0.25">
      <c r="A1774" s="384"/>
      <c r="B1774" s="432"/>
      <c r="C1774" s="301"/>
      <c r="D1774" s="301"/>
      <c r="E1774" s="299"/>
      <c r="F1774" s="302"/>
    </row>
    <row r="1775" spans="1:6" x14ac:dyDescent="0.25">
      <c r="A1775" s="384"/>
      <c r="B1775" s="432"/>
      <c r="C1775" s="301"/>
      <c r="D1775" s="301"/>
      <c r="E1775" s="299"/>
      <c r="F1775" s="302"/>
    </row>
    <row r="1776" spans="1:6" x14ac:dyDescent="0.25">
      <c r="A1776" s="384"/>
      <c r="B1776" s="432"/>
      <c r="C1776" s="301"/>
      <c r="D1776" s="301"/>
      <c r="E1776" s="299"/>
      <c r="F1776" s="302"/>
    </row>
    <row r="1777" spans="1:6" x14ac:dyDescent="0.25">
      <c r="A1777" s="384"/>
      <c r="B1777" s="432"/>
      <c r="C1777" s="301"/>
      <c r="D1777" s="301"/>
      <c r="E1777" s="299"/>
      <c r="F1777" s="302"/>
    </row>
    <row r="1778" spans="1:6" ht="0.75" customHeight="1" x14ac:dyDescent="0.25">
      <c r="A1778" s="384"/>
      <c r="B1778" s="432"/>
      <c r="C1778" s="301"/>
      <c r="D1778" s="301"/>
      <c r="E1778" s="299"/>
      <c r="F1778" s="302"/>
    </row>
    <row r="1779" spans="1:6" x14ac:dyDescent="0.25">
      <c r="A1779" s="384"/>
      <c r="B1779" s="318" t="s">
        <v>432</v>
      </c>
      <c r="C1779" s="284"/>
      <c r="D1779" s="284"/>
      <c r="E1779" s="314"/>
      <c r="F1779" s="315">
        <f>D1779*E1779</f>
        <v>0</v>
      </c>
    </row>
    <row r="1780" spans="1:6" x14ac:dyDescent="0.25">
      <c r="A1780" s="384"/>
      <c r="B1780" s="319" t="s">
        <v>433</v>
      </c>
      <c r="C1780" s="319"/>
      <c r="D1780" s="319"/>
      <c r="E1780" s="280"/>
      <c r="F1780" s="279"/>
    </row>
    <row r="1781" spans="1:6" x14ac:dyDescent="0.25">
      <c r="A1781" s="384"/>
      <c r="B1781" s="319" t="s">
        <v>434</v>
      </c>
      <c r="C1781" s="319"/>
      <c r="D1781" s="319"/>
      <c r="E1781" s="280"/>
      <c r="F1781" s="279"/>
    </row>
    <row r="1782" spans="1:6" x14ac:dyDescent="0.25">
      <c r="A1782" s="384"/>
      <c r="B1782" s="320" t="s">
        <v>398</v>
      </c>
      <c r="C1782" s="279"/>
      <c r="D1782" s="279"/>
      <c r="E1782" s="280"/>
      <c r="F1782" s="279"/>
    </row>
    <row r="1783" spans="1:6" x14ac:dyDescent="0.25">
      <c r="A1783" s="384"/>
      <c r="B1783" s="321" t="s">
        <v>399</v>
      </c>
      <c r="C1783" s="321"/>
      <c r="D1783" s="321"/>
      <c r="E1783" s="280"/>
      <c r="F1783" s="279"/>
    </row>
    <row r="1784" spans="1:6" x14ac:dyDescent="0.25">
      <c r="A1784" s="384"/>
      <c r="B1784" s="321" t="s">
        <v>400</v>
      </c>
      <c r="C1784" s="321"/>
      <c r="D1784" s="321"/>
      <c r="E1784" s="280"/>
      <c r="F1784" s="279"/>
    </row>
    <row r="1785" spans="1:6" x14ac:dyDescent="0.25">
      <c r="A1785" s="384"/>
      <c r="B1785" s="321" t="s">
        <v>401</v>
      </c>
      <c r="C1785" s="321"/>
      <c r="D1785" s="321"/>
      <c r="E1785" s="280"/>
      <c r="F1785" s="279"/>
    </row>
    <row r="1786" spans="1:6" x14ac:dyDescent="0.25">
      <c r="A1786" s="384"/>
      <c r="B1786" s="322" t="s">
        <v>402</v>
      </c>
      <c r="C1786" s="279"/>
      <c r="D1786" s="279"/>
      <c r="E1786" s="280"/>
      <c r="F1786" s="279"/>
    </row>
    <row r="1787" spans="1:6" x14ac:dyDescent="0.25">
      <c r="A1787" s="384"/>
      <c r="B1787" s="323" t="s">
        <v>403</v>
      </c>
      <c r="C1787" s="321"/>
      <c r="D1787" s="321"/>
      <c r="E1787" s="280"/>
      <c r="F1787" s="279"/>
    </row>
    <row r="1788" spans="1:6" x14ac:dyDescent="0.25">
      <c r="A1788" s="384"/>
      <c r="B1788" s="321" t="s">
        <v>404</v>
      </c>
      <c r="C1788" s="293" t="s">
        <v>93</v>
      </c>
      <c r="D1788" s="294">
        <v>1</v>
      </c>
      <c r="E1788" s="295">
        <v>0</v>
      </c>
      <c r="F1788" s="296">
        <f>D1788*E1788</f>
        <v>0</v>
      </c>
    </row>
    <row r="1789" spans="1:6" x14ac:dyDescent="0.25">
      <c r="A1789" s="384"/>
      <c r="B1789" s="290"/>
      <c r="C1789" s="297"/>
      <c r="D1789" s="298"/>
      <c r="E1789" s="299"/>
      <c r="F1789" s="300"/>
    </row>
    <row r="1790" spans="1:6" x14ac:dyDescent="0.25">
      <c r="A1790" s="384"/>
      <c r="B1790" s="318" t="s">
        <v>592</v>
      </c>
      <c r="C1790" s="284"/>
      <c r="D1790" s="284"/>
      <c r="E1790" s="314"/>
      <c r="F1790" s="315">
        <f>D1790*E1790</f>
        <v>0</v>
      </c>
    </row>
    <row r="1791" spans="1:6" x14ac:dyDescent="0.25">
      <c r="A1791" s="384"/>
      <c r="B1791" s="319" t="s">
        <v>593</v>
      </c>
      <c r="C1791" s="319"/>
      <c r="D1791" s="319"/>
      <c r="E1791" s="280"/>
      <c r="F1791" s="279"/>
    </row>
    <row r="1792" spans="1:6" x14ac:dyDescent="0.25">
      <c r="A1792" s="384"/>
      <c r="B1792" s="319" t="s">
        <v>594</v>
      </c>
      <c r="C1792" s="319"/>
      <c r="D1792" s="319"/>
      <c r="E1792" s="280"/>
      <c r="F1792" s="279"/>
    </row>
    <row r="1793" spans="1:6" x14ac:dyDescent="0.25">
      <c r="A1793" s="384"/>
      <c r="B1793" s="320" t="s">
        <v>398</v>
      </c>
      <c r="C1793" s="279"/>
      <c r="D1793" s="279"/>
      <c r="E1793" s="280"/>
      <c r="F1793" s="279"/>
    </row>
    <row r="1794" spans="1:6" x14ac:dyDescent="0.25">
      <c r="A1794" s="384"/>
      <c r="B1794" s="321" t="s">
        <v>595</v>
      </c>
      <c r="C1794" s="321"/>
      <c r="D1794" s="321"/>
      <c r="E1794" s="280"/>
      <c r="F1794" s="279"/>
    </row>
    <row r="1795" spans="1:6" x14ac:dyDescent="0.25">
      <c r="A1795" s="384"/>
      <c r="B1795" s="321" t="s">
        <v>596</v>
      </c>
      <c r="C1795" s="321"/>
      <c r="D1795" s="321"/>
      <c r="E1795" s="280"/>
      <c r="F1795" s="279"/>
    </row>
    <row r="1796" spans="1:6" x14ac:dyDescent="0.25">
      <c r="A1796" s="384"/>
      <c r="B1796" s="321" t="s">
        <v>401</v>
      </c>
      <c r="C1796" s="321"/>
      <c r="D1796" s="321"/>
      <c r="E1796" s="280"/>
      <c r="F1796" s="279"/>
    </row>
    <row r="1797" spans="1:6" x14ac:dyDescent="0.25">
      <c r="A1797" s="384"/>
      <c r="B1797" s="322" t="s">
        <v>402</v>
      </c>
      <c r="C1797" s="279"/>
      <c r="D1797" s="279"/>
      <c r="E1797" s="280"/>
      <c r="F1797" s="279"/>
    </row>
    <row r="1798" spans="1:6" x14ac:dyDescent="0.25">
      <c r="A1798" s="384"/>
      <c r="B1798" s="323" t="s">
        <v>403</v>
      </c>
      <c r="C1798" s="321"/>
      <c r="D1798" s="321"/>
      <c r="E1798" s="280"/>
      <c r="F1798" s="279"/>
    </row>
    <row r="1799" spans="1:6" x14ac:dyDescent="0.25">
      <c r="A1799" s="384"/>
      <c r="B1799" s="321" t="s">
        <v>404</v>
      </c>
      <c r="C1799" s="293" t="s">
        <v>93</v>
      </c>
      <c r="D1799" s="294">
        <v>2</v>
      </c>
      <c r="E1799" s="295">
        <v>0</v>
      </c>
      <c r="F1799" s="296">
        <f>D1799*E1799</f>
        <v>0</v>
      </c>
    </row>
    <row r="1800" spans="1:6" x14ac:dyDescent="0.25">
      <c r="A1800" s="384"/>
      <c r="B1800" s="321"/>
      <c r="C1800" s="297"/>
      <c r="D1800" s="298"/>
      <c r="E1800" s="299"/>
      <c r="F1800" s="300"/>
    </row>
    <row r="1801" spans="1:6" x14ac:dyDescent="0.25">
      <c r="A1801" s="384"/>
      <c r="B1801" s="335" t="s">
        <v>570</v>
      </c>
      <c r="C1801" s="284"/>
      <c r="D1801" s="284"/>
      <c r="E1801" s="314"/>
      <c r="F1801" s="315">
        <f>D1801*E1801</f>
        <v>0</v>
      </c>
    </row>
    <row r="1802" spans="1:6" ht="15.75" x14ac:dyDescent="0.25">
      <c r="A1802" s="384"/>
      <c r="B1802" s="336" t="s">
        <v>541</v>
      </c>
      <c r="C1802" s="319"/>
      <c r="D1802" s="319"/>
      <c r="E1802" s="280"/>
      <c r="F1802" s="279"/>
    </row>
    <row r="1803" spans="1:6" ht="15.75" x14ac:dyDescent="0.25">
      <c r="A1803" s="384"/>
      <c r="B1803" s="336" t="s">
        <v>542</v>
      </c>
      <c r="C1803" s="319"/>
      <c r="D1803" s="319"/>
      <c r="E1803" s="280"/>
      <c r="F1803" s="279"/>
    </row>
    <row r="1804" spans="1:6" x14ac:dyDescent="0.25">
      <c r="A1804" s="384"/>
      <c r="B1804" s="337" t="s">
        <v>398</v>
      </c>
      <c r="C1804" s="279"/>
      <c r="D1804" s="279"/>
      <c r="E1804" s="280"/>
      <c r="F1804" s="279"/>
    </row>
    <row r="1805" spans="1:6" ht="25.5" x14ac:dyDescent="0.25">
      <c r="A1805" s="384"/>
      <c r="B1805" s="338" t="s">
        <v>543</v>
      </c>
      <c r="C1805" s="321"/>
      <c r="D1805" s="321"/>
      <c r="E1805" s="280"/>
      <c r="F1805" s="279"/>
    </row>
    <row r="1806" spans="1:6" x14ac:dyDescent="0.25">
      <c r="A1806" s="384"/>
      <c r="B1806" s="338" t="s">
        <v>544</v>
      </c>
      <c r="C1806" s="321"/>
      <c r="D1806" s="321"/>
      <c r="E1806" s="280"/>
      <c r="F1806" s="279"/>
    </row>
    <row r="1807" spans="1:6" ht="25.5" x14ac:dyDescent="0.25">
      <c r="A1807" s="384"/>
      <c r="B1807" s="338" t="s">
        <v>545</v>
      </c>
      <c r="C1807" s="321"/>
      <c r="D1807" s="321"/>
      <c r="E1807" s="280"/>
      <c r="F1807" s="279"/>
    </row>
    <row r="1808" spans="1:6" x14ac:dyDescent="0.25">
      <c r="A1808" s="384"/>
      <c r="B1808" s="338" t="s">
        <v>546</v>
      </c>
      <c r="C1808" s="279"/>
      <c r="D1808" s="279"/>
      <c r="E1808" s="280"/>
      <c r="F1808" s="279"/>
    </row>
    <row r="1809" spans="1:6" x14ac:dyDescent="0.25">
      <c r="A1809" s="384"/>
      <c r="B1809" s="338" t="s">
        <v>547</v>
      </c>
      <c r="C1809" s="321"/>
      <c r="D1809" s="321"/>
      <c r="E1809" s="280"/>
      <c r="F1809" s="279"/>
    </row>
    <row r="1810" spans="1:6" x14ac:dyDescent="0.25">
      <c r="A1810" s="384"/>
      <c r="B1810" s="338" t="s">
        <v>548</v>
      </c>
      <c r="C1810" s="279"/>
      <c r="D1810" s="279"/>
      <c r="E1810" s="279"/>
      <c r="F1810" s="279"/>
    </row>
    <row r="1811" spans="1:6" x14ac:dyDescent="0.25">
      <c r="A1811" s="384"/>
      <c r="B1811" s="338" t="s">
        <v>549</v>
      </c>
      <c r="C1811" s="297"/>
      <c r="D1811" s="298"/>
      <c r="E1811" s="299"/>
      <c r="F1811" s="300"/>
    </row>
    <row r="1812" spans="1:6" x14ac:dyDescent="0.25">
      <c r="A1812" s="384"/>
      <c r="B1812" s="339" t="s">
        <v>550</v>
      </c>
      <c r="C1812" s="297"/>
      <c r="D1812" s="298"/>
      <c r="E1812" s="299"/>
      <c r="F1812" s="300"/>
    </row>
    <row r="1813" spans="1:6" x14ac:dyDescent="0.25">
      <c r="A1813" s="384"/>
      <c r="B1813" s="340" t="s">
        <v>551</v>
      </c>
      <c r="C1813" s="297"/>
      <c r="D1813" s="298"/>
      <c r="E1813" s="299"/>
      <c r="F1813" s="300"/>
    </row>
    <row r="1814" spans="1:6" ht="26.25" x14ac:dyDescent="0.25">
      <c r="A1814" s="384"/>
      <c r="B1814" s="339" t="s">
        <v>552</v>
      </c>
      <c r="C1814" s="293" t="s">
        <v>93</v>
      </c>
      <c r="D1814" s="294">
        <v>1</v>
      </c>
      <c r="E1814" s="295">
        <v>0</v>
      </c>
      <c r="F1814" s="296">
        <f>D1814*E1814</f>
        <v>0</v>
      </c>
    </row>
    <row r="1815" spans="1:6" x14ac:dyDescent="0.25">
      <c r="A1815" s="384"/>
      <c r="B1815" s="290"/>
      <c r="C1815" s="297"/>
      <c r="D1815" s="298"/>
      <c r="E1815" s="299"/>
      <c r="F1815" s="300"/>
    </row>
    <row r="1816" spans="1:6" x14ac:dyDescent="0.25">
      <c r="A1816" s="384">
        <v>4.12</v>
      </c>
      <c r="B1816" s="432" t="s">
        <v>514</v>
      </c>
      <c r="C1816" s="301"/>
      <c r="D1816" s="301"/>
      <c r="E1816" s="299"/>
      <c r="F1816" s="302"/>
    </row>
    <row r="1817" spans="1:6" x14ac:dyDescent="0.25">
      <c r="A1817" s="384"/>
      <c r="B1817" s="432"/>
      <c r="C1817" s="301"/>
      <c r="D1817" s="301"/>
      <c r="E1817" s="299"/>
      <c r="F1817" s="302"/>
    </row>
    <row r="1818" spans="1:6" x14ac:dyDescent="0.25">
      <c r="A1818" s="384"/>
      <c r="B1818" s="432"/>
      <c r="C1818" s="302"/>
      <c r="D1818" s="302"/>
      <c r="E1818" s="302"/>
      <c r="F1818" s="302"/>
    </row>
    <row r="1819" spans="1:6" x14ac:dyDescent="0.25">
      <c r="A1819" s="384"/>
      <c r="B1819" s="432"/>
      <c r="C1819" s="297"/>
      <c r="D1819" s="298"/>
      <c r="E1819" s="299"/>
      <c r="F1819" s="300"/>
    </row>
    <row r="1820" spans="1:6" x14ac:dyDescent="0.25">
      <c r="A1820" s="384"/>
      <c r="B1820" s="432"/>
      <c r="C1820" s="293" t="s">
        <v>93</v>
      </c>
      <c r="D1820" s="294">
        <v>20</v>
      </c>
      <c r="E1820" s="295">
        <v>0</v>
      </c>
      <c r="F1820" s="296">
        <f>D1820*E1820</f>
        <v>0</v>
      </c>
    </row>
    <row r="1821" spans="1:6" x14ac:dyDescent="0.25">
      <c r="A1821" s="384"/>
      <c r="B1821" s="321"/>
      <c r="C1821" s="297"/>
      <c r="D1821" s="298"/>
      <c r="E1821" s="299"/>
      <c r="F1821" s="300"/>
    </row>
    <row r="1822" spans="1:6" x14ac:dyDescent="0.25">
      <c r="A1822" s="384">
        <v>4.13</v>
      </c>
      <c r="B1822" s="432" t="s">
        <v>515</v>
      </c>
      <c r="C1822" s="301"/>
      <c r="D1822" s="301"/>
      <c r="E1822" s="299"/>
      <c r="F1822" s="302"/>
    </row>
    <row r="1823" spans="1:6" x14ac:dyDescent="0.25">
      <c r="A1823" s="384"/>
      <c r="B1823" s="432"/>
      <c r="C1823" s="301"/>
      <c r="D1823" s="301"/>
      <c r="E1823" s="299"/>
      <c r="F1823" s="302"/>
    </row>
    <row r="1824" spans="1:6" x14ac:dyDescent="0.25">
      <c r="A1824" s="384"/>
      <c r="B1824" s="432"/>
      <c r="C1824" s="301"/>
      <c r="D1824" s="301"/>
      <c r="E1824" s="299"/>
      <c r="F1824" s="302"/>
    </row>
    <row r="1825" spans="1:6" x14ac:dyDescent="0.25">
      <c r="A1825" s="384"/>
      <c r="B1825" s="432"/>
      <c r="C1825" s="301"/>
      <c r="D1825" s="301"/>
      <c r="E1825" s="299"/>
      <c r="F1825" s="302"/>
    </row>
    <row r="1826" spans="1:6" x14ac:dyDescent="0.25">
      <c r="A1826" s="384"/>
      <c r="B1826" s="432"/>
      <c r="C1826" s="301"/>
      <c r="D1826" s="301"/>
      <c r="E1826" s="299"/>
      <c r="F1826" s="302"/>
    </row>
    <row r="1827" spans="1:6" x14ac:dyDescent="0.25">
      <c r="A1827" s="384"/>
      <c r="B1827" s="432"/>
      <c r="C1827" s="301"/>
      <c r="D1827" s="301"/>
      <c r="E1827" s="299"/>
      <c r="F1827" s="302"/>
    </row>
    <row r="1828" spans="1:6" x14ac:dyDescent="0.25">
      <c r="A1828" s="384"/>
      <c r="B1828" s="434" t="s">
        <v>516</v>
      </c>
      <c r="C1828" s="291"/>
      <c r="D1828" s="291"/>
      <c r="E1828" s="234"/>
      <c r="F1828" s="216">
        <f>IF(N(C1828)=0,0,"Kn")</f>
        <v>0</v>
      </c>
    </row>
    <row r="1829" spans="1:6" x14ac:dyDescent="0.25">
      <c r="A1829" s="384"/>
      <c r="B1829" s="434"/>
      <c r="C1829" s="291"/>
      <c r="D1829" s="291"/>
      <c r="E1829" s="234"/>
      <c r="F1829" s="216">
        <f>IF(N(C1829)=0,0,"Kn")</f>
        <v>0</v>
      </c>
    </row>
    <row r="1830" spans="1:6" x14ac:dyDescent="0.25">
      <c r="A1830" s="384"/>
      <c r="B1830" s="434"/>
      <c r="C1830" s="291"/>
      <c r="D1830" s="291"/>
      <c r="E1830" s="234"/>
      <c r="F1830" s="216">
        <f>IF(N(C1830)=0,0,"Kn")</f>
        <v>0</v>
      </c>
    </row>
    <row r="1831" spans="1:6" x14ac:dyDescent="0.25">
      <c r="A1831" s="384"/>
      <c r="B1831" s="434"/>
      <c r="C1831" s="291"/>
      <c r="D1831" s="291"/>
      <c r="E1831" s="234"/>
      <c r="F1831" s="216">
        <f>IF(N(C1831)=0,0,"Kn")</f>
        <v>0</v>
      </c>
    </row>
    <row r="1832" spans="1:6" x14ac:dyDescent="0.25">
      <c r="A1832" s="384"/>
      <c r="B1832" s="432" t="s">
        <v>517</v>
      </c>
      <c r="C1832" s="301"/>
      <c r="D1832" s="301"/>
      <c r="E1832" s="299"/>
      <c r="F1832" s="302"/>
    </row>
    <row r="1833" spans="1:6" x14ac:dyDescent="0.25">
      <c r="A1833" s="384"/>
      <c r="B1833" s="432"/>
      <c r="C1833" s="301"/>
      <c r="D1833" s="301"/>
      <c r="E1833" s="299"/>
      <c r="F1833" s="302"/>
    </row>
    <row r="1834" spans="1:6" x14ac:dyDescent="0.25">
      <c r="A1834" s="384"/>
      <c r="B1834" s="432"/>
      <c r="C1834" s="301"/>
      <c r="D1834" s="301"/>
      <c r="E1834" s="299"/>
      <c r="F1834" s="302"/>
    </row>
    <row r="1835" spans="1:6" x14ac:dyDescent="0.25">
      <c r="A1835" s="384"/>
      <c r="B1835" s="432"/>
      <c r="C1835" s="301"/>
      <c r="D1835" s="301"/>
      <c r="E1835" s="299"/>
      <c r="F1835" s="302"/>
    </row>
    <row r="1836" spans="1:6" x14ac:dyDescent="0.25">
      <c r="A1836" s="384"/>
      <c r="B1836" s="432"/>
      <c r="C1836" s="301"/>
      <c r="D1836" s="301"/>
      <c r="E1836" s="299"/>
      <c r="F1836" s="302"/>
    </row>
    <row r="1837" spans="1:6" x14ac:dyDescent="0.25">
      <c r="A1837" s="384"/>
      <c r="B1837" s="432"/>
      <c r="C1837" s="301"/>
      <c r="D1837" s="301"/>
      <c r="E1837" s="299"/>
      <c r="F1837" s="302"/>
    </row>
    <row r="1838" spans="1:6" x14ac:dyDescent="0.25">
      <c r="A1838" s="384"/>
      <c r="B1838" s="301" t="s">
        <v>518</v>
      </c>
      <c r="C1838" s="293" t="s">
        <v>519</v>
      </c>
      <c r="D1838" s="294">
        <v>190</v>
      </c>
      <c r="E1838" s="295">
        <v>0</v>
      </c>
      <c r="F1838" s="296">
        <f>D1838*E1838</f>
        <v>0</v>
      </c>
    </row>
    <row r="1839" spans="1:6" x14ac:dyDescent="0.25">
      <c r="A1839" s="384"/>
      <c r="B1839" s="301" t="s">
        <v>520</v>
      </c>
      <c r="C1839" s="293" t="s">
        <v>519</v>
      </c>
      <c r="D1839" s="294">
        <v>235</v>
      </c>
      <c r="E1839" s="295">
        <v>0</v>
      </c>
      <c r="F1839" s="296">
        <f>D1839*E1839</f>
        <v>0</v>
      </c>
    </row>
    <row r="1840" spans="1:6" x14ac:dyDescent="0.25">
      <c r="A1840" s="384"/>
      <c r="B1840" s="301" t="s">
        <v>571</v>
      </c>
      <c r="C1840" s="293" t="s">
        <v>519</v>
      </c>
      <c r="D1840" s="294">
        <v>40</v>
      </c>
      <c r="E1840" s="295">
        <v>0</v>
      </c>
      <c r="F1840" s="296">
        <f>D1840*E1840</f>
        <v>0</v>
      </c>
    </row>
    <row r="1841" spans="1:6" x14ac:dyDescent="0.25">
      <c r="A1841" s="384"/>
      <c r="B1841" s="301" t="s">
        <v>521</v>
      </c>
      <c r="C1841" s="293" t="s">
        <v>519</v>
      </c>
      <c r="D1841" s="294">
        <v>160</v>
      </c>
      <c r="E1841" s="295">
        <v>0</v>
      </c>
      <c r="F1841" s="296">
        <f>D1841*E1841</f>
        <v>0</v>
      </c>
    </row>
    <row r="1842" spans="1:6" x14ac:dyDescent="0.25">
      <c r="A1842" s="384"/>
      <c r="B1842" s="301"/>
      <c r="C1842" s="302"/>
      <c r="D1842" s="302"/>
      <c r="E1842" s="299"/>
      <c r="F1842" s="302"/>
    </row>
    <row r="1843" spans="1:6" x14ac:dyDescent="0.25">
      <c r="A1843" s="384">
        <v>4.1399999999999997</v>
      </c>
      <c r="B1843" s="434" t="s">
        <v>522</v>
      </c>
      <c r="C1843" s="291"/>
      <c r="D1843" s="291"/>
      <c r="E1843" s="234"/>
      <c r="F1843" s="216">
        <f>IF(N(C1843)=0,0,"Kn")</f>
        <v>0</v>
      </c>
    </row>
    <row r="1844" spans="1:6" x14ac:dyDescent="0.25">
      <c r="A1844" s="384"/>
      <c r="B1844" s="434"/>
      <c r="C1844" s="291"/>
      <c r="D1844" s="291"/>
      <c r="E1844" s="234"/>
      <c r="F1844" s="216">
        <f>IF(N(C1844)=0,0,"Kn")</f>
        <v>0</v>
      </c>
    </row>
    <row r="1845" spans="1:6" x14ac:dyDescent="0.25">
      <c r="A1845" s="384"/>
      <c r="B1845" s="434"/>
      <c r="C1845" s="293" t="s">
        <v>523</v>
      </c>
      <c r="D1845" s="294">
        <v>80</v>
      </c>
      <c r="E1845" s="295">
        <v>0</v>
      </c>
      <c r="F1845" s="296">
        <f>D1845*E1845</f>
        <v>0</v>
      </c>
    </row>
    <row r="1846" spans="1:6" x14ac:dyDescent="0.25">
      <c r="A1846" s="384"/>
      <c r="B1846" s="291"/>
      <c r="C1846" s="297"/>
      <c r="D1846" s="298"/>
      <c r="E1846" s="299"/>
      <c r="F1846" s="300"/>
    </row>
    <row r="1847" spans="1:6" x14ac:dyDescent="0.25">
      <c r="A1847" s="384"/>
      <c r="B1847" s="151"/>
      <c r="C1847" s="151"/>
      <c r="D1847" s="216" t="str">
        <f>IF(OR(C1847="",C1847=1),"","a")</f>
        <v/>
      </c>
      <c r="E1847" s="234"/>
      <c r="F1847" s="216">
        <f>IF(N(C1847)=0,0,"Kn")</f>
        <v>0</v>
      </c>
    </row>
    <row r="1848" spans="1:6" x14ac:dyDescent="0.25">
      <c r="A1848" s="384">
        <v>4.1500000000000004</v>
      </c>
      <c r="B1848" s="434" t="s">
        <v>524</v>
      </c>
      <c r="C1848" s="291"/>
      <c r="D1848" s="291"/>
      <c r="E1848" s="234"/>
      <c r="F1848" s="216"/>
    </row>
    <row r="1849" spans="1:6" x14ac:dyDescent="0.25">
      <c r="A1849" s="384"/>
      <c r="B1849" s="434"/>
      <c r="C1849" s="291"/>
      <c r="D1849" s="291"/>
      <c r="E1849" s="234"/>
      <c r="F1849" s="216"/>
    </row>
    <row r="1850" spans="1:6" x14ac:dyDescent="0.25">
      <c r="A1850" s="384"/>
      <c r="B1850" s="434"/>
      <c r="C1850" s="293" t="s">
        <v>523</v>
      </c>
      <c r="D1850" s="294">
        <v>8</v>
      </c>
      <c r="E1850" s="295">
        <v>0</v>
      </c>
      <c r="F1850" s="296">
        <f>D1850*E1850</f>
        <v>0</v>
      </c>
    </row>
    <row r="1851" spans="1:6" x14ac:dyDescent="0.25">
      <c r="A1851" s="384"/>
      <c r="B1851" s="291"/>
      <c r="C1851" s="151"/>
      <c r="D1851" s="216"/>
      <c r="E1851" s="234"/>
      <c r="F1851" s="216"/>
    </row>
    <row r="1852" spans="1:6" x14ac:dyDescent="0.25">
      <c r="A1852" s="384">
        <v>4.16</v>
      </c>
      <c r="B1852" s="432" t="s">
        <v>525</v>
      </c>
      <c r="C1852" s="301"/>
      <c r="D1852" s="301"/>
      <c r="E1852" s="299"/>
      <c r="F1852" s="302"/>
    </row>
    <row r="1853" spans="1:6" x14ac:dyDescent="0.25">
      <c r="A1853" s="384"/>
      <c r="B1853" s="432"/>
      <c r="C1853" s="301"/>
      <c r="D1853" s="301"/>
      <c r="E1853" s="299"/>
      <c r="F1853" s="302"/>
    </row>
    <row r="1854" spans="1:6" x14ac:dyDescent="0.25">
      <c r="A1854" s="384"/>
      <c r="B1854" s="432"/>
      <c r="C1854" s="301"/>
      <c r="D1854" s="301"/>
      <c r="E1854" s="299"/>
      <c r="F1854" s="302"/>
    </row>
    <row r="1855" spans="1:6" x14ac:dyDescent="0.25">
      <c r="A1855" s="384"/>
      <c r="B1855" s="301" t="s">
        <v>526</v>
      </c>
      <c r="C1855" s="293" t="s">
        <v>519</v>
      </c>
      <c r="D1855" s="294">
        <v>205</v>
      </c>
      <c r="E1855" s="295">
        <v>0</v>
      </c>
      <c r="F1855" s="296">
        <f>D1855*E1855</f>
        <v>0</v>
      </c>
    </row>
    <row r="1856" spans="1:6" x14ac:dyDescent="0.25">
      <c r="A1856" s="384"/>
      <c r="B1856" s="301"/>
      <c r="C1856" s="302"/>
      <c r="D1856" s="333"/>
      <c r="E1856" s="299"/>
      <c r="F1856" s="333"/>
    </row>
    <row r="1857" spans="1:6" x14ac:dyDescent="0.25">
      <c r="A1857" s="384">
        <v>4.17</v>
      </c>
      <c r="B1857" s="291" t="s">
        <v>527</v>
      </c>
      <c r="C1857" s="293" t="s">
        <v>93</v>
      </c>
      <c r="D1857" s="294">
        <v>1</v>
      </c>
      <c r="E1857" s="295">
        <v>0</v>
      </c>
      <c r="F1857" s="296">
        <f>D1857*E1857</f>
        <v>0</v>
      </c>
    </row>
    <row r="1858" spans="1:6" x14ac:dyDescent="0.25">
      <c r="A1858" s="384"/>
      <c r="B1858" s="291"/>
      <c r="C1858" s="297"/>
      <c r="D1858" s="298"/>
      <c r="E1858" s="299"/>
      <c r="F1858" s="300"/>
    </row>
    <row r="1859" spans="1:6" x14ac:dyDescent="0.25">
      <c r="A1859" s="384">
        <v>4.18</v>
      </c>
      <c r="B1859" s="432" t="s">
        <v>597</v>
      </c>
      <c r="C1859" s="301"/>
      <c r="D1859" s="301"/>
      <c r="E1859" s="299"/>
      <c r="F1859" s="302"/>
    </row>
    <row r="1860" spans="1:6" x14ac:dyDescent="0.25">
      <c r="A1860" s="384"/>
      <c r="B1860" s="432"/>
      <c r="C1860" s="301"/>
      <c r="D1860" s="301"/>
      <c r="E1860" s="299"/>
      <c r="F1860" s="302"/>
    </row>
    <row r="1861" spans="1:6" x14ac:dyDescent="0.25">
      <c r="A1861" s="384"/>
      <c r="B1861" s="432"/>
      <c r="C1861" s="293" t="s">
        <v>93</v>
      </c>
      <c r="D1861" s="294">
        <v>1</v>
      </c>
      <c r="E1861" s="295">
        <v>0</v>
      </c>
      <c r="F1861" s="296">
        <f>D1861*E1861</f>
        <v>0</v>
      </c>
    </row>
    <row r="1862" spans="1:6" x14ac:dyDescent="0.25">
      <c r="A1862" s="384"/>
      <c r="B1862" s="301"/>
      <c r="C1862" s="297"/>
      <c r="D1862" s="298"/>
      <c r="E1862" s="299"/>
      <c r="F1862" s="300"/>
    </row>
    <row r="1863" spans="1:6" x14ac:dyDescent="0.25">
      <c r="A1863" s="384">
        <v>4.1900000000000004</v>
      </c>
      <c r="B1863" s="432" t="s">
        <v>529</v>
      </c>
      <c r="C1863" s="301"/>
      <c r="D1863" s="301"/>
      <c r="E1863" s="299"/>
      <c r="F1863" s="302"/>
    </row>
    <row r="1864" spans="1:6" x14ac:dyDescent="0.25">
      <c r="A1864" s="384"/>
      <c r="B1864" s="432"/>
      <c r="C1864" s="301"/>
      <c r="D1864" s="301"/>
      <c r="E1864" s="299"/>
      <c r="F1864" s="302"/>
    </row>
    <row r="1865" spans="1:6" x14ac:dyDescent="0.25">
      <c r="A1865" s="384"/>
      <c r="B1865" s="432"/>
      <c r="C1865" s="297"/>
      <c r="D1865" s="298"/>
      <c r="E1865" s="299"/>
      <c r="F1865" s="300"/>
    </row>
    <row r="1866" spans="1:6" x14ac:dyDescent="0.25">
      <c r="A1866" s="384"/>
      <c r="B1866" s="301" t="s">
        <v>530</v>
      </c>
      <c r="C1866" s="293" t="s">
        <v>519</v>
      </c>
      <c r="D1866" s="294">
        <v>22</v>
      </c>
      <c r="E1866" s="295">
        <v>0</v>
      </c>
      <c r="F1866" s="296">
        <f>D1866*E1866</f>
        <v>0</v>
      </c>
    </row>
    <row r="1867" spans="1:6" x14ac:dyDescent="0.25">
      <c r="A1867" s="384"/>
      <c r="B1867" s="301"/>
      <c r="C1867" s="297"/>
      <c r="D1867" s="298"/>
      <c r="E1867" s="299"/>
      <c r="F1867" s="300"/>
    </row>
    <row r="1868" spans="1:6" x14ac:dyDescent="0.25">
      <c r="A1868" s="384">
        <v>4.2</v>
      </c>
      <c r="B1868" s="432" t="s">
        <v>533</v>
      </c>
      <c r="C1868" s="301"/>
      <c r="D1868" s="301"/>
      <c r="E1868" s="299"/>
      <c r="F1868" s="302"/>
    </row>
    <row r="1869" spans="1:6" x14ac:dyDescent="0.25">
      <c r="A1869" s="384"/>
      <c r="B1869" s="432"/>
      <c r="C1869" s="301"/>
      <c r="D1869" s="301"/>
      <c r="E1869" s="299"/>
      <c r="F1869" s="302"/>
    </row>
    <row r="1870" spans="1:6" x14ac:dyDescent="0.25">
      <c r="A1870" s="384"/>
      <c r="B1870" s="432"/>
      <c r="C1870" s="302"/>
      <c r="D1870" s="302"/>
      <c r="E1870" s="302"/>
      <c r="F1870" s="302"/>
    </row>
    <row r="1871" spans="1:6" x14ac:dyDescent="0.25">
      <c r="A1871" s="384"/>
      <c r="B1871" s="301" t="s">
        <v>534</v>
      </c>
      <c r="C1871" s="293" t="s">
        <v>519</v>
      </c>
      <c r="D1871" s="294">
        <v>12</v>
      </c>
      <c r="E1871" s="295">
        <v>0</v>
      </c>
      <c r="F1871" s="296">
        <f>D1871*E1871</f>
        <v>0</v>
      </c>
    </row>
    <row r="1872" spans="1:6" x14ac:dyDescent="0.25">
      <c r="A1872" s="384"/>
      <c r="B1872" s="301" t="s">
        <v>535</v>
      </c>
      <c r="C1872" s="293" t="s">
        <v>519</v>
      </c>
      <c r="D1872" s="294">
        <v>8</v>
      </c>
      <c r="E1872" s="295">
        <v>0</v>
      </c>
      <c r="F1872" s="296">
        <f>D1872*E1872</f>
        <v>0</v>
      </c>
    </row>
    <row r="1873" spans="1:6" x14ac:dyDescent="0.25">
      <c r="A1873" s="384"/>
      <c r="B1873" s="291"/>
      <c r="C1873" s="297"/>
      <c r="D1873" s="298"/>
      <c r="E1873" s="299"/>
      <c r="F1873" s="300"/>
    </row>
    <row r="1874" spans="1:6" x14ac:dyDescent="0.25">
      <c r="A1874" s="384">
        <v>4.21</v>
      </c>
      <c r="B1874" s="436" t="s">
        <v>536</v>
      </c>
      <c r="C1874" s="334"/>
      <c r="D1874" s="334"/>
      <c r="E1874" s="234"/>
      <c r="F1874" s="216">
        <f>IF(N(C1874)=0,0,"Kn")</f>
        <v>0</v>
      </c>
    </row>
    <row r="1875" spans="1:6" x14ac:dyDescent="0.25">
      <c r="A1875" s="384"/>
      <c r="B1875" s="436"/>
      <c r="C1875" s="293" t="s">
        <v>93</v>
      </c>
      <c r="D1875" s="294">
        <v>7</v>
      </c>
      <c r="E1875" s="295">
        <v>0</v>
      </c>
      <c r="F1875" s="296">
        <f>D1875*E1875</f>
        <v>0</v>
      </c>
    </row>
    <row r="1876" spans="1:6" x14ac:dyDescent="0.25">
      <c r="A1876" s="384"/>
      <c r="B1876" s="151"/>
      <c r="C1876" s="151"/>
      <c r="D1876" s="216"/>
      <c r="E1876" s="234"/>
      <c r="F1876" s="216"/>
    </row>
    <row r="1877" spans="1:6" x14ac:dyDescent="0.25">
      <c r="A1877" s="384">
        <v>4.22</v>
      </c>
      <c r="B1877" s="291" t="s">
        <v>537</v>
      </c>
      <c r="C1877" s="293" t="s">
        <v>93</v>
      </c>
      <c r="D1877" s="294">
        <v>1</v>
      </c>
      <c r="E1877" s="295">
        <v>0</v>
      </c>
      <c r="F1877" s="296">
        <f>D1877*E1877</f>
        <v>0</v>
      </c>
    </row>
    <row r="1878" spans="1:6" x14ac:dyDescent="0.25">
      <c r="A1878" s="384"/>
      <c r="B1878" s="151"/>
      <c r="C1878" s="151"/>
      <c r="D1878" s="216"/>
      <c r="E1878" s="234"/>
      <c r="F1878" s="216"/>
    </row>
    <row r="1879" spans="1:6" x14ac:dyDescent="0.25">
      <c r="A1879" s="384">
        <v>4.2300000000000004</v>
      </c>
      <c r="B1879" s="291" t="s">
        <v>538</v>
      </c>
      <c r="C1879" s="293" t="s">
        <v>93</v>
      </c>
      <c r="D1879" s="294">
        <v>1</v>
      </c>
      <c r="E1879" s="295">
        <v>0</v>
      </c>
      <c r="F1879" s="296">
        <f>D1879*E1879</f>
        <v>0</v>
      </c>
    </row>
    <row r="1880" spans="1:6" x14ac:dyDescent="0.25">
      <c r="A1880" s="384"/>
      <c r="B1880" s="291"/>
      <c r="C1880" s="151"/>
      <c r="D1880" s="151"/>
      <c r="E1880" s="234"/>
      <c r="F1880" s="151"/>
    </row>
    <row r="1881" spans="1:6" x14ac:dyDescent="0.25">
      <c r="A1881" s="384"/>
      <c r="B1881" s="303"/>
      <c r="C1881" s="304"/>
      <c r="D1881" s="305"/>
      <c r="E1881" s="306"/>
      <c r="F1881" s="306"/>
    </row>
    <row r="1882" spans="1:6" ht="15.75" thickBot="1" x14ac:dyDescent="0.3">
      <c r="A1882" s="384"/>
      <c r="B1882" s="307"/>
      <c r="C1882" s="304"/>
      <c r="D1882" s="305"/>
      <c r="E1882" s="306"/>
      <c r="F1882" s="306"/>
    </row>
    <row r="1883" spans="1:6" ht="15.75" thickBot="1" x14ac:dyDescent="0.3">
      <c r="A1883" s="384"/>
      <c r="B1883" s="308" t="str">
        <f>"UKUPNO "&amp;ROUNDDOWN(A1879,0)</f>
        <v>UKUPNO 4</v>
      </c>
      <c r="C1883" s="309"/>
      <c r="D1883" s="310"/>
      <c r="E1883" s="311"/>
      <c r="F1883" s="312">
        <f>SUM(F1272:F1882)</f>
        <v>0</v>
      </c>
    </row>
    <row r="1884" spans="1:6" ht="15.75" thickBot="1" x14ac:dyDescent="0.3">
      <c r="A1884" s="383">
        <v>5</v>
      </c>
      <c r="B1884" s="288" t="s">
        <v>598</v>
      </c>
      <c r="C1884" s="152"/>
      <c r="D1884" s="286"/>
      <c r="E1884" s="287"/>
      <c r="F1884" s="287"/>
    </row>
    <row r="1885" spans="1:6" x14ac:dyDescent="0.25">
      <c r="A1885" s="384"/>
      <c r="B1885" s="289"/>
      <c r="C1885" s="152"/>
      <c r="D1885" s="286"/>
      <c r="E1885" s="287"/>
      <c r="F1885" s="287"/>
    </row>
    <row r="1886" spans="1:6" x14ac:dyDescent="0.25">
      <c r="A1886" s="384">
        <v>5.01</v>
      </c>
      <c r="B1886" s="411" t="s">
        <v>599</v>
      </c>
      <c r="C1886" s="206"/>
      <c r="D1886" s="206"/>
      <c r="E1886" s="234"/>
      <c r="F1886" s="151"/>
    </row>
    <row r="1887" spans="1:6" x14ac:dyDescent="0.25">
      <c r="A1887" s="384"/>
      <c r="B1887" s="411"/>
      <c r="C1887" s="206"/>
      <c r="D1887" s="206"/>
      <c r="E1887" s="234"/>
      <c r="F1887" s="151"/>
    </row>
    <row r="1888" spans="1:6" x14ac:dyDescent="0.25">
      <c r="A1888" s="384"/>
      <c r="B1888" s="411"/>
      <c r="C1888" s="206"/>
      <c r="D1888" s="206"/>
      <c r="E1888" s="234"/>
      <c r="F1888" s="151"/>
    </row>
    <row r="1889" spans="1:6" x14ac:dyDescent="0.25">
      <c r="A1889" s="384"/>
      <c r="B1889" s="411"/>
      <c r="C1889" s="206"/>
      <c r="D1889" s="206"/>
      <c r="E1889" s="234"/>
      <c r="F1889" s="151"/>
    </row>
    <row r="1890" spans="1:6" x14ac:dyDescent="0.25">
      <c r="A1890" s="384"/>
      <c r="B1890" s="411"/>
      <c r="C1890" s="206"/>
      <c r="D1890" s="206"/>
      <c r="E1890" s="234"/>
      <c r="F1890" s="151"/>
    </row>
    <row r="1891" spans="1:6" x14ac:dyDescent="0.25">
      <c r="A1891" s="384"/>
      <c r="B1891" s="411" t="s">
        <v>600</v>
      </c>
      <c r="C1891" s="206"/>
      <c r="D1891" s="206"/>
      <c r="E1891" s="234"/>
      <c r="F1891" s="151"/>
    </row>
    <row r="1892" spans="1:6" x14ac:dyDescent="0.25">
      <c r="A1892" s="384"/>
      <c r="B1892" s="411"/>
      <c r="C1892" s="206"/>
      <c r="D1892" s="206"/>
      <c r="E1892" s="234"/>
      <c r="F1892" s="151"/>
    </row>
    <row r="1893" spans="1:6" x14ac:dyDescent="0.25">
      <c r="A1893" s="384"/>
      <c r="B1893" s="290" t="s">
        <v>601</v>
      </c>
      <c r="C1893" s="293" t="s">
        <v>93</v>
      </c>
      <c r="D1893" s="294">
        <v>60</v>
      </c>
      <c r="E1893" s="295">
        <v>0</v>
      </c>
      <c r="F1893" s="296">
        <f>D1893*E1893</f>
        <v>0</v>
      </c>
    </row>
    <row r="1894" spans="1:6" x14ac:dyDescent="0.25">
      <c r="A1894" s="384"/>
      <c r="B1894" s="290" t="s">
        <v>602</v>
      </c>
      <c r="C1894" s="293" t="s">
        <v>93</v>
      </c>
      <c r="D1894" s="294">
        <v>16</v>
      </c>
      <c r="E1894" s="295">
        <v>0</v>
      </c>
      <c r="F1894" s="296">
        <f>D1894*E1894</f>
        <v>0</v>
      </c>
    </row>
    <row r="1895" spans="1:6" x14ac:dyDescent="0.25">
      <c r="A1895" s="384"/>
      <c r="B1895" s="290"/>
      <c r="C1895" s="297"/>
      <c r="D1895" s="298"/>
      <c r="E1895" s="299"/>
      <c r="F1895" s="300"/>
    </row>
    <row r="1896" spans="1:6" x14ac:dyDescent="0.25">
      <c r="A1896" s="384">
        <v>5.0199999999999996</v>
      </c>
      <c r="B1896" s="411" t="s">
        <v>603</v>
      </c>
      <c r="C1896" s="206"/>
      <c r="D1896" s="206"/>
      <c r="E1896" s="234"/>
      <c r="F1896" s="151"/>
    </row>
    <row r="1897" spans="1:6" x14ac:dyDescent="0.25">
      <c r="A1897" s="384"/>
      <c r="B1897" s="411"/>
      <c r="C1897" s="206"/>
      <c r="D1897" s="206"/>
      <c r="E1897" s="234"/>
      <c r="F1897" s="151"/>
    </row>
    <row r="1898" spans="1:6" x14ac:dyDescent="0.25">
      <c r="A1898" s="384"/>
      <c r="B1898" s="411"/>
      <c r="C1898" s="206"/>
      <c r="D1898" s="206"/>
      <c r="E1898" s="234"/>
      <c r="F1898" s="151"/>
    </row>
    <row r="1899" spans="1:6" x14ac:dyDescent="0.25">
      <c r="A1899" s="384"/>
      <c r="B1899" s="411"/>
      <c r="C1899" s="206"/>
      <c r="D1899" s="206"/>
      <c r="E1899" s="234"/>
      <c r="F1899" s="151"/>
    </row>
    <row r="1900" spans="1:6" x14ac:dyDescent="0.25">
      <c r="A1900" s="384"/>
      <c r="B1900" s="411"/>
      <c r="C1900" s="206"/>
      <c r="D1900" s="206"/>
      <c r="E1900" s="234"/>
      <c r="F1900" s="151"/>
    </row>
    <row r="1901" spans="1:6" x14ac:dyDescent="0.25">
      <c r="A1901" s="384"/>
      <c r="B1901" s="411" t="s">
        <v>600</v>
      </c>
      <c r="C1901" s="206"/>
      <c r="D1901" s="206"/>
      <c r="E1901" s="234"/>
      <c r="F1901" s="151"/>
    </row>
    <row r="1902" spans="1:6" x14ac:dyDescent="0.25">
      <c r="A1902" s="384"/>
      <c r="B1902" s="411"/>
      <c r="C1902" s="206"/>
      <c r="D1902" s="206"/>
      <c r="E1902" s="234"/>
      <c r="F1902" s="151"/>
    </row>
    <row r="1903" spans="1:6" x14ac:dyDescent="0.25">
      <c r="A1903" s="384"/>
      <c r="B1903" s="290" t="s">
        <v>604</v>
      </c>
      <c r="C1903" s="293" t="s">
        <v>93</v>
      </c>
      <c r="D1903" s="294">
        <v>1</v>
      </c>
      <c r="E1903" s="295">
        <v>0</v>
      </c>
      <c r="F1903" s="296">
        <f>D1903*E1903</f>
        <v>0</v>
      </c>
    </row>
    <row r="1904" spans="1:6" x14ac:dyDescent="0.25">
      <c r="A1904" s="384"/>
      <c r="B1904" s="290" t="s">
        <v>605</v>
      </c>
      <c r="C1904" s="293" t="s">
        <v>93</v>
      </c>
      <c r="D1904" s="294">
        <v>1</v>
      </c>
      <c r="E1904" s="295">
        <v>0</v>
      </c>
      <c r="F1904" s="296">
        <f>D1904*E1904</f>
        <v>0</v>
      </c>
    </row>
    <row r="1905" spans="1:6" x14ac:dyDescent="0.25">
      <c r="A1905" s="384"/>
      <c r="B1905" s="344"/>
      <c r="C1905" s="297"/>
      <c r="D1905" s="298"/>
      <c r="E1905" s="299"/>
      <c r="F1905" s="300"/>
    </row>
    <row r="1906" spans="1:6" x14ac:dyDescent="0.25">
      <c r="A1906" s="384">
        <v>5.03</v>
      </c>
      <c r="B1906" s="435" t="s">
        <v>606</v>
      </c>
      <c r="C1906" s="345"/>
      <c r="D1906" s="345"/>
      <c r="E1906" s="299"/>
      <c r="F1906" s="302"/>
    </row>
    <row r="1907" spans="1:6" x14ac:dyDescent="0.25">
      <c r="A1907" s="384"/>
      <c r="B1907" s="435"/>
      <c r="C1907" s="345"/>
      <c r="D1907" s="345"/>
      <c r="E1907" s="299"/>
      <c r="F1907" s="302"/>
    </row>
    <row r="1908" spans="1:6" x14ac:dyDescent="0.25">
      <c r="A1908" s="384"/>
      <c r="B1908" s="435"/>
      <c r="C1908" s="345"/>
      <c r="D1908" s="345"/>
      <c r="E1908" s="299"/>
      <c r="F1908" s="302"/>
    </row>
    <row r="1909" spans="1:6" x14ac:dyDescent="0.25">
      <c r="A1909" s="384"/>
      <c r="B1909" s="435"/>
      <c r="C1909" s="293" t="s">
        <v>93</v>
      </c>
      <c r="D1909" s="294">
        <v>1</v>
      </c>
      <c r="E1909" s="295">
        <v>0</v>
      </c>
      <c r="F1909" s="296">
        <f>D1909*E1909</f>
        <v>0</v>
      </c>
    </row>
    <row r="1910" spans="1:6" x14ac:dyDescent="0.25">
      <c r="A1910" s="384"/>
      <c r="B1910" s="346"/>
      <c r="C1910" s="297"/>
      <c r="D1910" s="298"/>
      <c r="E1910" s="299"/>
      <c r="F1910" s="300"/>
    </row>
    <row r="1911" spans="1:6" x14ac:dyDescent="0.25">
      <c r="A1911" s="384"/>
      <c r="B1911" s="151"/>
      <c r="C1911" s="151"/>
      <c r="D1911" s="216" t="str">
        <f>IF(OR(C1911="",C1911=1),"","a")</f>
        <v/>
      </c>
      <c r="E1911" s="234"/>
      <c r="F1911" s="216">
        <f>IF(N(C1911)=0,0,"Kn")</f>
        <v>0</v>
      </c>
    </row>
    <row r="1912" spans="1:6" ht="15.75" thickBot="1" x14ac:dyDescent="0.3">
      <c r="A1912" s="384"/>
      <c r="B1912" s="347"/>
      <c r="C1912" s="183"/>
      <c r="D1912" s="348"/>
      <c r="E1912" s="287"/>
      <c r="F1912" s="287"/>
    </row>
    <row r="1913" spans="1:6" ht="15.75" thickBot="1" x14ac:dyDescent="0.3">
      <c r="A1913" s="384"/>
      <c r="B1913" s="349" t="str">
        <f>"UKUPNO "&amp;ROUNDDOWN(A1906,0)</f>
        <v>UKUPNO 5</v>
      </c>
      <c r="C1913" s="350"/>
      <c r="D1913" s="351"/>
      <c r="E1913" s="352"/>
      <c r="F1913" s="353">
        <f>SUM(F1885:F1912)</f>
        <v>0</v>
      </c>
    </row>
    <row r="1914" spans="1:6" x14ac:dyDescent="0.25">
      <c r="A1914" s="387"/>
      <c r="B1914" s="283"/>
      <c r="C1914" s="152"/>
      <c r="D1914" s="284"/>
      <c r="E1914" s="285"/>
      <c r="F1914" s="285"/>
    </row>
    <row r="1915" spans="1:6" x14ac:dyDescent="0.25">
      <c r="A1915" s="388"/>
      <c r="B1915" s="355"/>
      <c r="C1915" s="356"/>
      <c r="D1915" s="356"/>
      <c r="E1915" s="357"/>
      <c r="F1915" s="357"/>
    </row>
    <row r="1918" spans="1:6" ht="18" x14ac:dyDescent="0.25">
      <c r="A1918" s="354"/>
      <c r="B1918" s="358" t="s">
        <v>613</v>
      </c>
      <c r="C1918" s="356"/>
      <c r="D1918" s="356"/>
      <c r="E1918" s="357"/>
      <c r="F1918" s="357"/>
    </row>
    <row r="1919" spans="1:6" x14ac:dyDescent="0.25">
      <c r="A1919" s="354"/>
      <c r="B1919" s="355"/>
      <c r="C1919" s="356"/>
      <c r="D1919" s="356"/>
      <c r="E1919" s="357"/>
      <c r="F1919" s="357"/>
    </row>
    <row r="1920" spans="1:6" ht="15.75" thickBot="1" x14ac:dyDescent="0.3">
      <c r="A1920" s="282"/>
      <c r="B1920" s="359"/>
      <c r="C1920" s="222"/>
      <c r="D1920" s="360"/>
      <c r="E1920" s="361"/>
      <c r="F1920" s="361"/>
    </row>
    <row r="1921" spans="1:6" ht="15.75" thickBot="1" x14ac:dyDescent="0.3">
      <c r="A1921" s="362">
        <v>1</v>
      </c>
      <c r="B1921" s="363" t="s">
        <v>360</v>
      </c>
      <c r="C1921" s="364"/>
      <c r="D1921" s="365"/>
      <c r="E1921" s="366"/>
      <c r="F1921" s="367">
        <v>0</v>
      </c>
    </row>
    <row r="1922" spans="1:6" ht="15.75" thickBot="1" x14ac:dyDescent="0.3">
      <c r="A1922" s="282"/>
      <c r="B1922" s="359"/>
      <c r="C1922" s="222"/>
      <c r="D1922" s="360"/>
      <c r="E1922" s="361"/>
      <c r="F1922" s="361"/>
    </row>
    <row r="1923" spans="1:6" ht="15.75" thickBot="1" x14ac:dyDescent="0.3">
      <c r="A1923" s="362">
        <v>2</v>
      </c>
      <c r="B1923" s="368" t="s">
        <v>364</v>
      </c>
      <c r="C1923" s="364"/>
      <c r="D1923" s="365"/>
      <c r="E1923" s="366"/>
      <c r="F1923" s="367">
        <v>0</v>
      </c>
    </row>
    <row r="1924" spans="1:6" ht="15.75" thickBot="1" x14ac:dyDescent="0.3">
      <c r="A1924" s="282"/>
      <c r="B1924" s="359"/>
      <c r="C1924" s="222"/>
      <c r="D1924" s="360"/>
      <c r="E1924" s="361"/>
      <c r="F1924" s="361"/>
    </row>
    <row r="1925" spans="1:6" ht="15.75" thickBot="1" x14ac:dyDescent="0.3">
      <c r="A1925" s="362">
        <v>3</v>
      </c>
      <c r="B1925" s="368" t="s">
        <v>539</v>
      </c>
      <c r="C1925" s="364"/>
      <c r="D1925" s="365"/>
      <c r="E1925" s="366"/>
      <c r="F1925" s="367">
        <v>0</v>
      </c>
    </row>
    <row r="1926" spans="1:6" ht="15.75" thickBot="1" x14ac:dyDescent="0.3">
      <c r="A1926" s="282"/>
      <c r="B1926" s="359"/>
      <c r="C1926" s="222"/>
      <c r="D1926" s="360"/>
      <c r="E1926" s="361"/>
      <c r="F1926" s="361"/>
    </row>
    <row r="1927" spans="1:6" ht="15.75" thickBot="1" x14ac:dyDescent="0.3">
      <c r="A1927" s="362">
        <v>4</v>
      </c>
      <c r="B1927" s="368" t="s">
        <v>573</v>
      </c>
      <c r="C1927" s="364"/>
      <c r="D1927" s="365"/>
      <c r="E1927" s="366"/>
      <c r="F1927" s="367">
        <v>0</v>
      </c>
    </row>
    <row r="1928" spans="1:6" ht="15.75" thickBot="1" x14ac:dyDescent="0.3">
      <c r="A1928" s="282"/>
      <c r="B1928" s="359"/>
      <c r="C1928" s="222"/>
      <c r="D1928" s="360"/>
      <c r="E1928" s="361"/>
      <c r="F1928" s="361"/>
    </row>
    <row r="1929" spans="1:6" ht="15.75" thickBot="1" x14ac:dyDescent="0.3">
      <c r="A1929" s="362">
        <v>5</v>
      </c>
      <c r="B1929" s="368" t="s">
        <v>598</v>
      </c>
      <c r="C1929" s="364"/>
      <c r="D1929" s="365"/>
      <c r="E1929" s="366"/>
      <c r="F1929" s="367">
        <v>0</v>
      </c>
    </row>
    <row r="1930" spans="1:6" x14ac:dyDescent="0.25">
      <c r="A1930" s="282"/>
      <c r="B1930" s="359"/>
      <c r="C1930" s="222"/>
      <c r="D1930" s="360"/>
      <c r="E1930" s="361"/>
      <c r="F1930" s="361"/>
    </row>
    <row r="1931" spans="1:6" x14ac:dyDescent="0.25">
      <c r="A1931" s="282"/>
      <c r="B1931" s="359"/>
      <c r="C1931" s="222"/>
      <c r="D1931" s="360"/>
      <c r="E1931" s="361"/>
      <c r="F1931" s="361"/>
    </row>
    <row r="1932" spans="1:6" x14ac:dyDescent="0.25">
      <c r="A1932" s="282"/>
      <c r="B1932" s="359"/>
      <c r="C1932" s="222"/>
      <c r="D1932" s="360"/>
      <c r="E1932" s="361"/>
      <c r="F1932" s="361"/>
    </row>
    <row r="1933" spans="1:6" ht="15.75" thickBot="1" x14ac:dyDescent="0.3">
      <c r="A1933" s="282"/>
      <c r="B1933" s="283"/>
      <c r="C1933" s="152"/>
      <c r="D1933" s="284"/>
      <c r="E1933" s="285"/>
      <c r="F1933" s="285"/>
    </row>
    <row r="1934" spans="1:6" ht="16.5" thickBot="1" x14ac:dyDescent="0.3">
      <c r="A1934" s="369"/>
      <c r="B1934" s="370" t="s">
        <v>54</v>
      </c>
      <c r="C1934" s="371"/>
      <c r="D1934" s="372"/>
      <c r="E1934" s="373"/>
      <c r="F1934" s="374">
        <v>0</v>
      </c>
    </row>
    <row r="1935" spans="1:6" ht="15.75" x14ac:dyDescent="0.25">
      <c r="A1935" s="369"/>
      <c r="B1935" s="375"/>
      <c r="C1935" s="376"/>
      <c r="D1935" s="377"/>
      <c r="E1935" s="378"/>
      <c r="F1935" s="378"/>
    </row>
    <row r="1936" spans="1:6" ht="15.75" x14ac:dyDescent="0.25">
      <c r="A1936" s="369"/>
      <c r="B1936" s="375" t="s">
        <v>333</v>
      </c>
      <c r="C1936" s="376"/>
      <c r="D1936" s="377"/>
      <c r="E1936" s="378"/>
      <c r="F1936" s="378">
        <v>0</v>
      </c>
    </row>
    <row r="1937" spans="1:6" ht="16.5" thickBot="1" x14ac:dyDescent="0.3">
      <c r="A1937" s="369"/>
      <c r="B1937" s="379"/>
      <c r="C1937" s="380"/>
      <c r="D1937" s="381"/>
      <c r="E1937" s="382"/>
      <c r="F1937" s="382"/>
    </row>
    <row r="1938" spans="1:6" ht="16.5" thickBot="1" x14ac:dyDescent="0.3">
      <c r="A1938" s="369"/>
      <c r="B1938" s="370" t="s">
        <v>607</v>
      </c>
      <c r="C1938" s="371"/>
      <c r="D1938" s="372"/>
      <c r="E1938" s="373"/>
      <c r="F1938" s="374">
        <v>0</v>
      </c>
    </row>
  </sheetData>
  <mergeCells count="119">
    <mergeCell ref="B1238:B1240"/>
    <mergeCell ref="B1243:B1245"/>
    <mergeCell ref="B1247:B1249"/>
    <mergeCell ref="B1252:B1254"/>
    <mergeCell ref="B1260:B1261"/>
    <mergeCell ref="B1272:B1278"/>
    <mergeCell ref="B1868:B1870"/>
    <mergeCell ref="B1874:B1875"/>
    <mergeCell ref="B1886:B1890"/>
    <mergeCell ref="B1771:B1778"/>
    <mergeCell ref="B1816:B1820"/>
    <mergeCell ref="B1822:B1827"/>
    <mergeCell ref="B1828:B1831"/>
    <mergeCell ref="B1832:B1837"/>
    <mergeCell ref="B1843:B1845"/>
    <mergeCell ref="B1599:B1606"/>
    <mergeCell ref="B1622:B1629"/>
    <mergeCell ref="B1370:B1372"/>
    <mergeCell ref="B1374:B1381"/>
    <mergeCell ref="B1421:B1428"/>
    <mergeCell ref="B1452:B1454"/>
    <mergeCell ref="B1301:B1303"/>
    <mergeCell ref="B1305:B1312"/>
    <mergeCell ref="B1339:B1346"/>
    <mergeCell ref="B1202:B1206"/>
    <mergeCell ref="B1208:B1213"/>
    <mergeCell ref="B1214:B1217"/>
    <mergeCell ref="B1218:B1223"/>
    <mergeCell ref="B1229:B1231"/>
    <mergeCell ref="B1233:B1235"/>
    <mergeCell ref="B894:B896"/>
    <mergeCell ref="B898:B905"/>
    <mergeCell ref="B932:B939"/>
    <mergeCell ref="B963:B965"/>
    <mergeCell ref="B967:B974"/>
    <mergeCell ref="B1001:B1008"/>
    <mergeCell ref="B1150:B1155"/>
    <mergeCell ref="B1158:B1163"/>
    <mergeCell ref="B1172:B1179"/>
    <mergeCell ref="B1040:B1045"/>
    <mergeCell ref="B1054:B1061"/>
    <mergeCell ref="B1112:B1119"/>
    <mergeCell ref="B1457:B1464"/>
    <mergeCell ref="B1491:B1498"/>
    <mergeCell ref="B1522:B1524"/>
    <mergeCell ref="B1526:B1533"/>
    <mergeCell ref="B1564:B1571"/>
    <mergeCell ref="B1595:B1597"/>
    <mergeCell ref="B1906:B1909"/>
    <mergeCell ref="B1848:B1850"/>
    <mergeCell ref="B1852:B1854"/>
    <mergeCell ref="B1859:B1861"/>
    <mergeCell ref="B1863:B1865"/>
    <mergeCell ref="B1660:B1665"/>
    <mergeCell ref="B1674:B1681"/>
    <mergeCell ref="B1719:B1726"/>
    <mergeCell ref="B1757:B1762"/>
    <mergeCell ref="B1891:B1892"/>
    <mergeCell ref="B1896:B1900"/>
    <mergeCell ref="B1901:B1902"/>
    <mergeCell ref="B829:B831"/>
    <mergeCell ref="B833:B840"/>
    <mergeCell ref="B863:B870"/>
    <mergeCell ref="B694:B701"/>
    <mergeCell ref="B718:B725"/>
    <mergeCell ref="B749:B751"/>
    <mergeCell ref="B753:B760"/>
    <mergeCell ref="B621:B623"/>
    <mergeCell ref="B625:B627"/>
    <mergeCell ref="B636:B638"/>
    <mergeCell ref="B632:B634"/>
    <mergeCell ref="B643:B645"/>
    <mergeCell ref="B649:B650"/>
    <mergeCell ref="B660:B666"/>
    <mergeCell ref="B690:B692"/>
    <mergeCell ref="B459:B466"/>
    <mergeCell ref="A62:C63"/>
    <mergeCell ref="A34:C38"/>
    <mergeCell ref="A39:C42"/>
    <mergeCell ref="A43:C47"/>
    <mergeCell ref="A48:C51"/>
    <mergeCell ref="A53:G53"/>
    <mergeCell ref="A59:C60"/>
    <mergeCell ref="B798:B805"/>
    <mergeCell ref="B71:B73"/>
    <mergeCell ref="B74:B75"/>
    <mergeCell ref="B77:B80"/>
    <mergeCell ref="B82:B85"/>
    <mergeCell ref="B90:B96"/>
    <mergeCell ref="B597:B602"/>
    <mergeCell ref="B603:B606"/>
    <mergeCell ref="B607:B612"/>
    <mergeCell ref="B617:B619"/>
    <mergeCell ref="B500:B507"/>
    <mergeCell ref="B538:B543"/>
    <mergeCell ref="B546:B551"/>
    <mergeCell ref="B560:B567"/>
    <mergeCell ref="B591:B595"/>
    <mergeCell ref="B254:B256"/>
    <mergeCell ref="A2:G2"/>
    <mergeCell ref="A4:C7"/>
    <mergeCell ref="A8:C19"/>
    <mergeCell ref="A20:C24"/>
    <mergeCell ref="A25:C29"/>
    <mergeCell ref="A30:C33"/>
    <mergeCell ref="B391:B398"/>
    <mergeCell ref="B429:B434"/>
    <mergeCell ref="B437:B442"/>
    <mergeCell ref="B258:B265"/>
    <mergeCell ref="B288:B295"/>
    <mergeCell ref="B326:B331"/>
    <mergeCell ref="B335:B340"/>
    <mergeCell ref="B349:B356"/>
    <mergeCell ref="B124:B126"/>
    <mergeCell ref="B128:B135"/>
    <mergeCell ref="B152:B159"/>
    <mergeCell ref="B189:B191"/>
    <mergeCell ref="B193:B200"/>
    <mergeCell ref="B223:B230"/>
  </mergeCells>
  <conditionalFormatting sqref="A71:A85 A90:A657 A661:A1269 A1272:A1883">
    <cfRule type="cellIs" dxfId="191" priority="212" stopIfTrue="1" operator="equal">
      <formula>#REF!</formula>
    </cfRule>
  </conditionalFormatting>
  <conditionalFormatting sqref="A54:A55">
    <cfRule type="cellIs" dxfId="190" priority="213" stopIfTrue="1" operator="equal">
      <formula>A1048503</formula>
    </cfRule>
  </conditionalFormatting>
  <conditionalFormatting sqref="A8 A52:A67 A48 A43 A39 A34 A30 A18 A25 A20 A2:A4">
    <cfRule type="cellIs" dxfId="189" priority="226" stopIfTrue="1" operator="equal">
      <formula>#REF!</formula>
    </cfRule>
  </conditionalFormatting>
  <conditionalFormatting sqref="A34">
    <cfRule type="cellIs" dxfId="188" priority="225" stopIfTrue="1" operator="equal">
      <formula>#REF!</formula>
    </cfRule>
  </conditionalFormatting>
  <conditionalFormatting sqref="A39">
    <cfRule type="cellIs" dxfId="187" priority="224" stopIfTrue="1" operator="equal">
      <formula>#REF!</formula>
    </cfRule>
  </conditionalFormatting>
  <conditionalFormatting sqref="A2 A8">
    <cfRule type="cellIs" dxfId="186" priority="223" stopIfTrue="1" operator="equal">
      <formula>A1048479</formula>
    </cfRule>
  </conditionalFormatting>
  <conditionalFormatting sqref="A66:A67 A53">
    <cfRule type="cellIs" dxfId="185" priority="222" stopIfTrue="1" operator="equal">
      <formula>A1048501</formula>
    </cfRule>
  </conditionalFormatting>
  <conditionalFormatting sqref="A43">
    <cfRule type="cellIs" dxfId="184" priority="221" stopIfTrue="1" operator="equal">
      <formula>A1048495</formula>
    </cfRule>
  </conditionalFormatting>
  <conditionalFormatting sqref="A52">
    <cfRule type="cellIs" dxfId="183" priority="220" stopIfTrue="1" operator="equal">
      <formula>A1048501</formula>
    </cfRule>
  </conditionalFormatting>
  <conditionalFormatting sqref="A56:A57">
    <cfRule type="cellIs" dxfId="182" priority="227" stopIfTrue="1" operator="equal">
      <formula>A1048507</formula>
    </cfRule>
  </conditionalFormatting>
  <conditionalFormatting sqref="A61:A63">
    <cfRule type="cellIs" dxfId="181" priority="228" stopIfTrue="1" operator="equal">
      <formula>A1048509</formula>
    </cfRule>
  </conditionalFormatting>
  <conditionalFormatting sqref="A64:A65">
    <cfRule type="cellIs" dxfId="180" priority="229" stopIfTrue="1" operator="equal">
      <formula>A1048511</formula>
    </cfRule>
  </conditionalFormatting>
  <conditionalFormatting sqref="A60">
    <cfRule type="cellIs" dxfId="179" priority="230" stopIfTrue="1" operator="equal">
      <formula>A1048509</formula>
    </cfRule>
  </conditionalFormatting>
  <conditionalFormatting sqref="A58:A59">
    <cfRule type="cellIs" dxfId="178" priority="231" stopIfTrue="1" operator="equal">
      <formula>#REF!</formula>
    </cfRule>
  </conditionalFormatting>
  <conditionalFormatting sqref="A48">
    <cfRule type="cellIs" dxfId="177" priority="233" stopIfTrue="1" operator="equal">
      <formula>A1048498</formula>
    </cfRule>
  </conditionalFormatting>
  <conditionalFormatting sqref="A20">
    <cfRule type="cellIs" dxfId="176" priority="219" stopIfTrue="1" operator="equal">
      <formula>A1048486</formula>
    </cfRule>
  </conditionalFormatting>
  <conditionalFormatting sqref="A18">
    <cfRule type="cellIs" dxfId="175" priority="216" stopIfTrue="1" operator="equal">
      <formula>A1048486</formula>
    </cfRule>
  </conditionalFormatting>
  <conditionalFormatting sqref="A3:A4">
    <cfRule type="cellIs" dxfId="174" priority="232" stopIfTrue="1" operator="equal">
      <formula>A1048482</formula>
    </cfRule>
  </conditionalFormatting>
  <conditionalFormatting sqref="A30">
    <cfRule type="cellIs" dxfId="173" priority="218" stopIfTrue="1" operator="equal">
      <formula>A1048490</formula>
    </cfRule>
  </conditionalFormatting>
  <conditionalFormatting sqref="A25">
    <cfRule type="cellIs" dxfId="172" priority="217" stopIfTrue="1" operator="equal">
      <formula>A1048488</formula>
    </cfRule>
  </conditionalFormatting>
  <conditionalFormatting sqref="A88:A657 A661:A1269 A1271:A1914">
    <cfRule type="cellIs" dxfId="171" priority="171" stopIfTrue="1" operator="equal">
      <formula>#REF!</formula>
    </cfRule>
  </conditionalFormatting>
  <conditionalFormatting sqref="A88:A657 A661:A1269 A1271:A1914">
    <cfRule type="cellIs" dxfId="170" priority="172" stopIfTrue="1" operator="equal">
      <formula>#REF!</formula>
    </cfRule>
  </conditionalFormatting>
  <conditionalFormatting sqref="A71:A85 A90:A657 A661:A1269 A1272:A1883">
    <cfRule type="cellIs" dxfId="169" priority="215" stopIfTrue="1" operator="equal">
      <formula>#REF!</formula>
    </cfRule>
  </conditionalFormatting>
  <conditionalFormatting sqref="A632:A640 A593:A595 A591 A644:A647 A1455">
    <cfRule type="cellIs" dxfId="168" priority="194" stopIfTrue="1" operator="equal">
      <formula>A589</formula>
    </cfRule>
  </conditionalFormatting>
  <conditionalFormatting sqref="E594:E595 E568:E576 E580:E588 E478:E486 E489:E497 E467:E475 E277:E285 E266:E274 E231:E253 E136:E144 E97:E123 E160:E188 E212:E220 E201:E209 E357:E365 E368:E376 E379:E387 E1405:E1489">
    <cfRule type="cellIs" dxfId="167" priority="193" stopIfTrue="1" operator="equal">
      <formula>0</formula>
    </cfRule>
  </conditionalFormatting>
  <conditionalFormatting sqref="E617:E618 E620">
    <cfRule type="expression" dxfId="166" priority="192" stopIfTrue="1">
      <formula>$J$1="ne"</formula>
    </cfRule>
  </conditionalFormatting>
  <conditionalFormatting sqref="E653 E651 E649 E631:E647">
    <cfRule type="expression" dxfId="165" priority="191" stopIfTrue="1">
      <formula>#REF!="ne"</formula>
    </cfRule>
  </conditionalFormatting>
  <conditionalFormatting sqref="A592">
    <cfRule type="cellIs" dxfId="164" priority="200" stopIfTrue="1" operator="equal">
      <formula>#REF!</formula>
    </cfRule>
  </conditionalFormatting>
  <conditionalFormatting sqref="A640:A641">
    <cfRule type="cellIs" dxfId="163" priority="201" stopIfTrue="1" operator="equal">
      <formula>A49</formula>
    </cfRule>
  </conditionalFormatting>
  <conditionalFormatting sqref="A641">
    <cfRule type="cellIs" dxfId="162" priority="203" stopIfTrue="1" operator="equal">
      <formula>A637</formula>
    </cfRule>
  </conditionalFormatting>
  <conditionalFormatting sqref="A641">
    <cfRule type="cellIs" dxfId="161" priority="189" stopIfTrue="1" operator="equal">
      <formula>A631</formula>
    </cfRule>
  </conditionalFormatting>
  <conditionalFormatting sqref="A642">
    <cfRule type="cellIs" dxfId="160" priority="205" stopIfTrue="1" operator="equal">
      <formula>A638</formula>
    </cfRule>
  </conditionalFormatting>
  <conditionalFormatting sqref="A643">
    <cfRule type="cellIs" dxfId="159" priority="207" stopIfTrue="1" operator="equal">
      <formula>A641</formula>
    </cfRule>
  </conditionalFormatting>
  <conditionalFormatting sqref="A642:A645">
    <cfRule type="cellIs" dxfId="158" priority="188" stopIfTrue="1" operator="equal">
      <formula>A50</formula>
    </cfRule>
  </conditionalFormatting>
  <conditionalFormatting sqref="A647">
    <cfRule type="cellIs" dxfId="157" priority="187" stopIfTrue="1" operator="equal">
      <formula>A50</formula>
    </cfRule>
  </conditionalFormatting>
  <conditionalFormatting sqref="A647">
    <cfRule type="cellIs" dxfId="156" priority="186" stopIfTrue="1" operator="equal">
      <formula>A637</formula>
    </cfRule>
  </conditionalFormatting>
  <conditionalFormatting sqref="A646">
    <cfRule type="cellIs" dxfId="155" priority="185" stopIfTrue="1" operator="equal">
      <formula>A49</formula>
    </cfRule>
  </conditionalFormatting>
  <conditionalFormatting sqref="A646">
    <cfRule type="cellIs" dxfId="154" priority="184" stopIfTrue="1" operator="equal">
      <formula>A636</formula>
    </cfRule>
  </conditionalFormatting>
  <conditionalFormatting sqref="A642:A643">
    <cfRule type="cellIs" dxfId="153" priority="183" stopIfTrue="1" operator="equal">
      <formula>A637</formula>
    </cfRule>
  </conditionalFormatting>
  <conditionalFormatting sqref="A641">
    <cfRule type="cellIs" dxfId="152" priority="182" stopIfTrue="1" operator="equal">
      <formula>A44</formula>
    </cfRule>
  </conditionalFormatting>
  <conditionalFormatting sqref="A591">
    <cfRule type="cellIs" dxfId="151" priority="181" stopIfTrue="1" operator="equal">
      <formula>A565</formula>
    </cfRule>
  </conditionalFormatting>
  <conditionalFormatting sqref="A592">
    <cfRule type="cellIs" dxfId="150" priority="180" stopIfTrue="1" operator="equal">
      <formula>A582</formula>
    </cfRule>
  </conditionalFormatting>
  <conditionalFormatting sqref="A595">
    <cfRule type="cellIs" dxfId="149" priority="179" stopIfTrue="1" operator="equal">
      <formula>A592</formula>
    </cfRule>
  </conditionalFormatting>
  <conditionalFormatting sqref="A595">
    <cfRule type="cellIs" dxfId="148" priority="178" stopIfTrue="1" operator="equal">
      <formula>A1048518</formula>
    </cfRule>
  </conditionalFormatting>
  <conditionalFormatting sqref="A591:A594">
    <cfRule type="cellIs" dxfId="147" priority="177" stopIfTrue="1" operator="equal">
      <formula>A1048515</formula>
    </cfRule>
  </conditionalFormatting>
  <conditionalFormatting sqref="A639:A640">
    <cfRule type="cellIs" dxfId="146" priority="176" stopIfTrue="1" operator="equal">
      <formula>A49</formula>
    </cfRule>
  </conditionalFormatting>
  <conditionalFormatting sqref="A639:A640">
    <cfRule type="cellIs" dxfId="145" priority="175" stopIfTrue="1" operator="equal">
      <formula>A636</formula>
    </cfRule>
  </conditionalFormatting>
  <conditionalFormatting sqref="A639:A640">
    <cfRule type="cellIs" dxfId="144" priority="174" stopIfTrue="1" operator="equal">
      <formula>A43</formula>
    </cfRule>
  </conditionalFormatting>
  <conditionalFormatting sqref="A639:A640">
    <cfRule type="cellIs" dxfId="143" priority="173" stopIfTrue="1" operator="equal">
      <formula>A630</formula>
    </cfRule>
  </conditionalFormatting>
  <conditionalFormatting sqref="A640">
    <cfRule type="cellIs" dxfId="142" priority="234" stopIfTrue="1" operator="equal">
      <formula>A636</formula>
    </cfRule>
  </conditionalFormatting>
  <conditionalFormatting sqref="A640">
    <cfRule type="cellIs" dxfId="141" priority="235" stopIfTrue="1" operator="equal">
      <formula>A43</formula>
    </cfRule>
  </conditionalFormatting>
  <conditionalFormatting sqref="A640">
    <cfRule type="cellIs" dxfId="140" priority="170" stopIfTrue="1" operator="equal">
      <formula>A630</formula>
    </cfRule>
  </conditionalFormatting>
  <conditionalFormatting sqref="A632:A640">
    <cfRule type="cellIs" dxfId="139" priority="208" stopIfTrue="1" operator="equal">
      <formula>A43</formula>
    </cfRule>
  </conditionalFormatting>
  <conditionalFormatting sqref="A916">
    <cfRule type="cellIs" dxfId="138" priority="155" stopIfTrue="1" operator="equal">
      <formula>A915</formula>
    </cfRule>
  </conditionalFormatting>
  <conditionalFormatting sqref="A661:A666 A1260:A1269 A692:A715 A719:A915 A1041:A1111 A1114:A1206 A1210:A1236 A1239:A1256 A918:A1038">
    <cfRule type="cellIs" dxfId="137" priority="152" stopIfTrue="1" operator="equal">
      <formula>A659</formula>
    </cfRule>
  </conditionalFormatting>
  <conditionalFormatting sqref="E1180:E1188 E1191:E1199 E1205:E1206 E1097:E1111 E1062:E1071 E1073:E1095 E702:E710 E761:E769 E726:E748 E772:E780 E782:E963 E667:E689 E965:E1000">
    <cfRule type="cellIs" dxfId="136" priority="151" stopIfTrue="1" operator="equal">
      <formula>0</formula>
    </cfRule>
  </conditionalFormatting>
  <conditionalFormatting sqref="E1229:E1230 E1232">
    <cfRule type="expression" dxfId="135" priority="150" stopIfTrue="1">
      <formula>$J$1="ne"</formula>
    </cfRule>
  </conditionalFormatting>
  <conditionalFormatting sqref="E1264 E1262 E1259:E1260">
    <cfRule type="expression" dxfId="134" priority="149" stopIfTrue="1">
      <formula>#REF!="ne"</formula>
    </cfRule>
  </conditionalFormatting>
  <conditionalFormatting sqref="A1112:A1113 A917">
    <cfRule type="cellIs" dxfId="133" priority="158" stopIfTrue="1" operator="equal">
      <formula>#REF!</formula>
    </cfRule>
  </conditionalFormatting>
  <conditionalFormatting sqref="A667:A689">
    <cfRule type="cellIs" dxfId="132" priority="147" stopIfTrue="1" operator="equal">
      <formula>A665</formula>
    </cfRule>
  </conditionalFormatting>
  <conditionalFormatting sqref="A690:A691">
    <cfRule type="cellIs" dxfId="131" priority="159" stopIfTrue="1" operator="equal">
      <formula>#REF!</formula>
    </cfRule>
  </conditionalFormatting>
  <conditionalFormatting sqref="A1208:A1209">
    <cfRule type="cellIs" dxfId="130" priority="161" stopIfTrue="1" operator="equal">
      <formula>A1200</formula>
    </cfRule>
  </conditionalFormatting>
  <conditionalFormatting sqref="A1039:A1040 A1237:A1238">
    <cfRule type="cellIs" dxfId="129" priority="162" stopIfTrue="1" operator="equal">
      <formula>A1036</formula>
    </cfRule>
  </conditionalFormatting>
  <conditionalFormatting sqref="A717:A718">
    <cfRule type="cellIs" dxfId="128" priority="163" stopIfTrue="1" operator="equal">
      <formula>A714</formula>
    </cfRule>
  </conditionalFormatting>
  <conditionalFormatting sqref="A716">
    <cfRule type="cellIs" dxfId="127" priority="164" stopIfTrue="1" operator="equal">
      <formula>A714</formula>
    </cfRule>
  </conditionalFormatting>
  <conditionalFormatting sqref="A1203:A1205">
    <cfRule type="cellIs" dxfId="126" priority="166" stopIfTrue="1" operator="equal">
      <formula>A590</formula>
    </cfRule>
  </conditionalFormatting>
  <conditionalFormatting sqref="A1202">
    <cfRule type="cellIs" dxfId="125" priority="146" stopIfTrue="1" operator="equal">
      <formula>A1177</formula>
    </cfRule>
  </conditionalFormatting>
  <conditionalFormatting sqref="A1203">
    <cfRule type="cellIs" dxfId="124" priority="145" stopIfTrue="1" operator="equal">
      <formula>A1193</formula>
    </cfRule>
  </conditionalFormatting>
  <conditionalFormatting sqref="A1206">
    <cfRule type="cellIs" dxfId="123" priority="144" stopIfTrue="1" operator="equal">
      <formula>A1203</formula>
    </cfRule>
  </conditionalFormatting>
  <conditionalFormatting sqref="A1206">
    <cfRule type="cellIs" dxfId="122" priority="143" stopIfTrue="1" operator="equal">
      <formula>A592</formula>
    </cfRule>
  </conditionalFormatting>
  <conditionalFormatting sqref="A1258:A1259">
    <cfRule type="cellIs" dxfId="121" priority="167" stopIfTrue="1" operator="equal">
      <formula>A1241</formula>
    </cfRule>
  </conditionalFormatting>
  <conditionalFormatting sqref="A1251:A1254">
    <cfRule type="cellIs" dxfId="120" priority="142" stopIfTrue="1" operator="equal">
      <formula>A657</formula>
    </cfRule>
  </conditionalFormatting>
  <conditionalFormatting sqref="A1243:A1250">
    <cfRule type="cellIs" dxfId="119" priority="141" stopIfTrue="1" operator="equal">
      <formula>A650</formula>
    </cfRule>
  </conditionalFormatting>
  <conditionalFormatting sqref="A1256">
    <cfRule type="cellIs" dxfId="118" priority="140" stopIfTrue="1" operator="equal">
      <formula>A657</formula>
    </cfRule>
  </conditionalFormatting>
  <conditionalFormatting sqref="A1256">
    <cfRule type="cellIs" dxfId="117" priority="139" stopIfTrue="1" operator="equal">
      <formula>A1248</formula>
    </cfRule>
  </conditionalFormatting>
  <conditionalFormatting sqref="A1255">
    <cfRule type="cellIs" dxfId="116" priority="138" stopIfTrue="1" operator="equal">
      <formula>A656</formula>
    </cfRule>
  </conditionalFormatting>
  <conditionalFormatting sqref="A1255">
    <cfRule type="cellIs" dxfId="115" priority="137" stopIfTrue="1" operator="equal">
      <formula>A1247</formula>
    </cfRule>
  </conditionalFormatting>
  <conditionalFormatting sqref="A1251:A1252">
    <cfRule type="cellIs" dxfId="114" priority="136" stopIfTrue="1" operator="equal">
      <formula>A1248</formula>
    </cfRule>
  </conditionalFormatting>
  <conditionalFormatting sqref="A1250">
    <cfRule type="cellIs" dxfId="113" priority="135" stopIfTrue="1" operator="equal">
      <formula>A651</formula>
    </cfRule>
  </conditionalFormatting>
  <conditionalFormatting sqref="A1250">
    <cfRule type="cellIs" dxfId="112" priority="134" stopIfTrue="1" operator="equal">
      <formula>A1242</formula>
    </cfRule>
  </conditionalFormatting>
  <conditionalFormatting sqref="A1202">
    <cfRule type="cellIs" dxfId="111" priority="169" stopIfTrue="1" operator="equal">
      <formula>#REF!</formula>
    </cfRule>
  </conditionalFormatting>
  <conditionalFormatting sqref="A1010:A1021 A1491:A1523">
    <cfRule type="cellIs" dxfId="110" priority="133" stopIfTrue="1" operator="equal">
      <formula>A399</formula>
    </cfRule>
  </conditionalFormatting>
  <conditionalFormatting sqref="A1010:A1021">
    <cfRule type="cellIs" dxfId="109" priority="132" stopIfTrue="1" operator="equal">
      <formula>A1008</formula>
    </cfRule>
  </conditionalFormatting>
  <conditionalFormatting sqref="A1010:A1021 A1525:A1547">
    <cfRule type="cellIs" dxfId="108" priority="131" stopIfTrue="1" operator="equal">
      <formula>A398</formula>
    </cfRule>
  </conditionalFormatting>
  <conditionalFormatting sqref="A1270">
    <cfRule type="cellIs" dxfId="107" priority="5" stopIfTrue="1" operator="equal">
      <formula>#REF!</formula>
    </cfRule>
  </conditionalFormatting>
  <conditionalFormatting sqref="A1270">
    <cfRule type="cellIs" dxfId="106" priority="6" stopIfTrue="1" operator="equal">
      <formula>#REF!</formula>
    </cfRule>
  </conditionalFormatting>
  <conditionalFormatting sqref="A659">
    <cfRule type="cellIs" dxfId="105" priority="125" stopIfTrue="1" operator="equal">
      <formula>#REF!</formula>
    </cfRule>
  </conditionalFormatting>
  <conditionalFormatting sqref="A659">
    <cfRule type="cellIs" dxfId="104" priority="123" stopIfTrue="1" operator="equal">
      <formula>#REF!</formula>
    </cfRule>
  </conditionalFormatting>
  <conditionalFormatting sqref="A659">
    <cfRule type="cellIs" dxfId="103" priority="124" stopIfTrue="1" operator="equal">
      <formula>#REF!</formula>
    </cfRule>
  </conditionalFormatting>
  <conditionalFormatting sqref="A659">
    <cfRule type="cellIs" dxfId="102" priority="126" stopIfTrue="1" operator="equal">
      <formula>#REF!</formula>
    </cfRule>
  </conditionalFormatting>
  <conditionalFormatting sqref="A659">
    <cfRule type="cellIs" dxfId="101" priority="122" stopIfTrue="1" operator="equal">
      <formula>A657</formula>
    </cfRule>
  </conditionalFormatting>
  <conditionalFormatting sqref="A658">
    <cfRule type="cellIs" dxfId="100" priority="116" stopIfTrue="1" operator="equal">
      <formula>#REF!</formula>
    </cfRule>
  </conditionalFormatting>
  <conditionalFormatting sqref="A658">
    <cfRule type="cellIs" dxfId="99" priority="117" stopIfTrue="1" operator="equal">
      <formula>#REF!</formula>
    </cfRule>
  </conditionalFormatting>
  <conditionalFormatting sqref="A660">
    <cfRule type="cellIs" dxfId="98" priority="114" stopIfTrue="1" operator="equal">
      <formula>#REF!</formula>
    </cfRule>
  </conditionalFormatting>
  <conditionalFormatting sqref="A660">
    <cfRule type="cellIs" dxfId="97" priority="112" stopIfTrue="1" operator="equal">
      <formula>#REF!</formula>
    </cfRule>
  </conditionalFormatting>
  <conditionalFormatting sqref="A660">
    <cfRule type="cellIs" dxfId="96" priority="113" stopIfTrue="1" operator="equal">
      <formula>#REF!</formula>
    </cfRule>
  </conditionalFormatting>
  <conditionalFormatting sqref="A660">
    <cfRule type="cellIs" dxfId="95" priority="115" stopIfTrue="1" operator="equal">
      <formula>#REF!</formula>
    </cfRule>
  </conditionalFormatting>
  <conditionalFormatting sqref="A1856">
    <cfRule type="cellIs" dxfId="94" priority="39" stopIfTrue="1" operator="equal">
      <formula>A1855</formula>
    </cfRule>
  </conditionalFormatting>
  <conditionalFormatting sqref="A1915">
    <cfRule type="cellIs" dxfId="93" priority="36" stopIfTrue="1" operator="equal">
      <formula>#REF!</formula>
    </cfRule>
  </conditionalFormatting>
  <conditionalFormatting sqref="A1915">
    <cfRule type="cellIs" dxfId="92" priority="46" stopIfTrue="1" operator="equal">
      <formula>#REF!</formula>
    </cfRule>
  </conditionalFormatting>
  <conditionalFormatting sqref="A1478:A1489 A1491:A1547 A1564:A1606 A1624:A1703 A1706:A1718 A1759:A1814 A1721:A1726 A1876:A1883 A1818:A1819 A1869:A1870 A1271:A1392 A1458:A1475 A1396:A1454 A1849:A1855 A1824:A1846 A1857:A1866">
    <cfRule type="cellIs" dxfId="91" priority="35" stopIfTrue="1" operator="equal">
      <formula>A1269</formula>
    </cfRule>
  </conditionalFormatting>
  <conditionalFormatting sqref="E1779:E1787 E1790:E1798 E1682:E1691 E1693:E1718 E1324:E1332 E1313:E1321 E1382:E1390 E1347:E1369 E1395:E1403 E1491:E1562 E1564:E1620 E1801:E1814 E1819:E1820">
    <cfRule type="cellIs" dxfId="90" priority="34" stopIfTrue="1" operator="equal">
      <formula>0</formula>
    </cfRule>
  </conditionalFormatting>
  <conditionalFormatting sqref="E1843:E1844 E1847">
    <cfRule type="expression" dxfId="89" priority="33" stopIfTrue="1">
      <formula>$J$1="ne"</formula>
    </cfRule>
  </conditionalFormatting>
  <conditionalFormatting sqref="E1878 E1876 E1874">
    <cfRule type="expression" dxfId="88" priority="32" stopIfTrue="1">
      <formula>#REF!="ne"</formula>
    </cfRule>
  </conditionalFormatting>
  <conditionalFormatting sqref="A1545:A1547 A1564:A1605">
    <cfRule type="cellIs" dxfId="87" priority="47" stopIfTrue="1" operator="equal">
      <formula>A1394</formula>
    </cfRule>
  </conditionalFormatting>
  <conditionalFormatting sqref="A1329:A1382">
    <cfRule type="cellIs" dxfId="86" priority="43" stopIfTrue="1" operator="equal">
      <formula>A714</formula>
    </cfRule>
  </conditionalFormatting>
  <conditionalFormatting sqref="A1490:A1547">
    <cfRule type="cellIs" dxfId="85" priority="48" stopIfTrue="1" operator="equal">
      <formula>A724</formula>
    </cfRule>
  </conditionalFormatting>
  <conditionalFormatting sqref="A1456:A1475">
    <cfRule type="cellIs" dxfId="84" priority="49" stopIfTrue="1" operator="equal">
      <formula>A845</formula>
    </cfRule>
  </conditionalFormatting>
  <conditionalFormatting sqref="A1456:A1465 A1491:A1530">
    <cfRule type="cellIs" dxfId="83" priority="31" stopIfTrue="1" operator="equal">
      <formula>A838</formula>
    </cfRule>
  </conditionalFormatting>
  <conditionalFormatting sqref="A1757:A1758 A1719:A1720 A1704:A1705 A1622:A1623 A1476:A1477 A1548:A1550 A1607:A1608 A1801:A1802">
    <cfRule type="cellIs" dxfId="82" priority="50" stopIfTrue="1" operator="equal">
      <formula>#REF!</formula>
    </cfRule>
  </conditionalFormatting>
  <conditionalFormatting sqref="A1476:A1489 A1834:A1839">
    <cfRule type="cellIs" dxfId="81" priority="51" stopIfTrue="1" operator="equal">
      <formula>A876</formula>
    </cfRule>
  </conditionalFormatting>
  <conditionalFormatting sqref="A1563:A1606">
    <cfRule type="cellIs" dxfId="80" priority="52" stopIfTrue="1" operator="equal">
      <formula>A1338</formula>
    </cfRule>
  </conditionalFormatting>
  <conditionalFormatting sqref="A1563:A1606">
    <cfRule type="cellIs" dxfId="79" priority="53" stopIfTrue="1" operator="equal">
      <formula>A725</formula>
    </cfRule>
  </conditionalFormatting>
  <conditionalFormatting sqref="A1551:A1562">
    <cfRule type="cellIs" dxfId="78" priority="30" stopIfTrue="1" operator="equal">
      <formula>A1549</formula>
    </cfRule>
  </conditionalFormatting>
  <conditionalFormatting sqref="A1840:A1846 A1859:A1866 A1856">
    <cfRule type="cellIs" dxfId="77" priority="29" stopIfTrue="1" operator="equal">
      <formula>A1255</formula>
    </cfRule>
  </conditionalFormatting>
  <conditionalFormatting sqref="A1621">
    <cfRule type="cellIs" dxfId="76" priority="54" stopIfTrue="1" operator="equal">
      <formula>A1490</formula>
    </cfRule>
  </conditionalFormatting>
  <conditionalFormatting sqref="A1534:A1547">
    <cfRule type="cellIs" dxfId="75" priority="28" stopIfTrue="1" operator="equal">
      <formula>A766</formula>
    </cfRule>
  </conditionalFormatting>
  <conditionalFormatting sqref="A1549:A1562">
    <cfRule type="cellIs" dxfId="74" priority="55" stopIfTrue="1" operator="equal">
      <formula>A1394</formula>
    </cfRule>
  </conditionalFormatting>
  <conditionalFormatting sqref="A1548:A1562">
    <cfRule type="cellIs" dxfId="73" priority="56" stopIfTrue="1" operator="equal">
      <formula>A778</formula>
    </cfRule>
  </conditionalFormatting>
  <conditionalFormatting sqref="A1548">
    <cfRule type="cellIs" dxfId="72" priority="57" stopIfTrue="1" operator="equal">
      <formula>A932</formula>
    </cfRule>
  </conditionalFormatting>
  <conditionalFormatting sqref="A1621">
    <cfRule type="cellIs" dxfId="71" priority="58" stopIfTrue="1" operator="equal">
      <formula>A726</formula>
    </cfRule>
  </conditionalFormatting>
  <conditionalFormatting sqref="A1606">
    <cfRule type="cellIs" dxfId="70" priority="27" stopIfTrue="1" operator="equal">
      <formula>A1456</formula>
    </cfRule>
  </conditionalFormatting>
  <conditionalFormatting sqref="A1564:A1606 A1532:A1547">
    <cfRule type="cellIs" dxfId="69" priority="26" stopIfTrue="1" operator="equal">
      <formula>A913</formula>
    </cfRule>
  </conditionalFormatting>
  <conditionalFormatting sqref="A1564:A1606">
    <cfRule type="cellIs" dxfId="68" priority="25" stopIfTrue="1" operator="equal">
      <formula>A798</formula>
    </cfRule>
  </conditionalFormatting>
  <conditionalFormatting sqref="A1564:A1606">
    <cfRule type="cellIs" dxfId="67" priority="24" stopIfTrue="1" operator="equal">
      <formula>A952</formula>
    </cfRule>
  </conditionalFormatting>
  <conditionalFormatting sqref="A1609:A1620">
    <cfRule type="cellIs" dxfId="66" priority="23" stopIfTrue="1" operator="equal">
      <formula>A1607</formula>
    </cfRule>
  </conditionalFormatting>
  <conditionalFormatting sqref="A1564:A1565">
    <cfRule type="cellIs" dxfId="65" priority="22" stopIfTrue="1" operator="equal">
      <formula>A1638</formula>
    </cfRule>
  </conditionalFormatting>
  <conditionalFormatting sqref="A1607:A1620">
    <cfRule type="cellIs" dxfId="64" priority="21" stopIfTrue="1" operator="equal">
      <formula>A1017</formula>
    </cfRule>
  </conditionalFormatting>
  <conditionalFormatting sqref="A1607:A1620">
    <cfRule type="cellIs" dxfId="63" priority="59" stopIfTrue="1" operator="equal">
      <formula>A1399</formula>
    </cfRule>
  </conditionalFormatting>
  <conditionalFormatting sqref="A1607:A1620">
    <cfRule type="cellIs" dxfId="62" priority="60" stopIfTrue="1" operator="equal">
      <formula>A784</formula>
    </cfRule>
  </conditionalFormatting>
  <conditionalFormatting sqref="A1607:A1620">
    <cfRule type="cellIs" dxfId="61" priority="61" stopIfTrue="1" operator="equal">
      <formula>A1468</formula>
    </cfRule>
  </conditionalFormatting>
  <conditionalFormatting sqref="A1607:A1620">
    <cfRule type="cellIs" dxfId="60" priority="62" stopIfTrue="1" operator="equal">
      <formula>A852</formula>
    </cfRule>
  </conditionalFormatting>
  <conditionalFormatting sqref="A1339:A1340 A1421:A1422 A1491:A1492">
    <cfRule type="cellIs" dxfId="59" priority="63" stopIfTrue="1" operator="equal">
      <formula>#REF!</formula>
    </cfRule>
  </conditionalFormatting>
  <conditionalFormatting sqref="A1549:A1562">
    <cfRule type="cellIs" dxfId="58" priority="64" stopIfTrue="1" operator="equal">
      <formula>A944</formula>
    </cfRule>
  </conditionalFormatting>
  <conditionalFormatting sqref="A1705:A1718">
    <cfRule type="cellIs" dxfId="57" priority="65" stopIfTrue="1" operator="equal">
      <formula>A1109</formula>
    </cfRule>
  </conditionalFormatting>
  <conditionalFormatting sqref="A1719:A1726">
    <cfRule type="cellIs" dxfId="56" priority="66" stopIfTrue="1" operator="equal">
      <formula>A1125</formula>
    </cfRule>
  </conditionalFormatting>
  <conditionalFormatting sqref="A1813:A1814">
    <cfRule type="cellIs" dxfId="55" priority="67" stopIfTrue="1" operator="equal">
      <formula>A1234</formula>
    </cfRule>
  </conditionalFormatting>
  <conditionalFormatting sqref="A1763:A1769">
    <cfRule type="cellIs" dxfId="54" priority="20" stopIfTrue="1" operator="equal">
      <formula>A1154</formula>
    </cfRule>
  </conditionalFormatting>
  <conditionalFormatting sqref="A1815">
    <cfRule type="cellIs" dxfId="53" priority="68" stopIfTrue="1" operator="equal">
      <formula>A1220</formula>
    </cfRule>
  </conditionalFormatting>
  <conditionalFormatting sqref="A1815">
    <cfRule type="cellIs" dxfId="52" priority="69" stopIfTrue="1" operator="equal">
      <formula>A1798</formula>
    </cfRule>
  </conditionalFormatting>
  <conditionalFormatting sqref="A1801:A1814">
    <cfRule type="cellIs" dxfId="51" priority="19" stopIfTrue="1" operator="equal">
      <formula>A1211</formula>
    </cfRule>
  </conditionalFormatting>
  <conditionalFormatting sqref="A1875">
    <cfRule type="cellIs" dxfId="50" priority="71" stopIfTrue="1" operator="equal">
      <formula>#REF!</formula>
    </cfRule>
  </conditionalFormatting>
  <conditionalFormatting sqref="A1281:A1302">
    <cfRule type="cellIs" dxfId="49" priority="72" stopIfTrue="1" operator="equal">
      <formula>#REF!</formula>
    </cfRule>
  </conditionalFormatting>
  <conditionalFormatting sqref="A1756">
    <cfRule type="cellIs" dxfId="48" priority="73" stopIfTrue="1" operator="equal">
      <formula>A1725</formula>
    </cfRule>
  </conditionalFormatting>
  <conditionalFormatting sqref="A1756">
    <cfRule type="cellIs" dxfId="47" priority="74" stopIfTrue="1" operator="equal">
      <formula>A1133</formula>
    </cfRule>
  </conditionalFormatting>
  <conditionalFormatting sqref="A1727:A1755">
    <cfRule type="cellIs" dxfId="46" priority="17" stopIfTrue="1" operator="equal">
      <formula>A1725</formula>
    </cfRule>
  </conditionalFormatting>
  <conditionalFormatting sqref="A1727:A1755">
    <cfRule type="cellIs" dxfId="45" priority="18" stopIfTrue="1" operator="equal">
      <formula>A1118</formula>
    </cfRule>
  </conditionalFormatting>
  <conditionalFormatting sqref="A1847:A1848">
    <cfRule type="cellIs" dxfId="44" priority="75" stopIfTrue="1" operator="equal">
      <formula>A1844</formula>
    </cfRule>
  </conditionalFormatting>
  <conditionalFormatting sqref="A1757:A1784 A1867:A1870 A1857">
    <cfRule type="cellIs" dxfId="43" priority="76" stopIfTrue="1" operator="equal">
      <formula>A1171</formula>
    </cfRule>
  </conditionalFormatting>
  <conditionalFormatting sqref="A1822">
    <cfRule type="cellIs" dxfId="42" priority="77" stopIfTrue="1" operator="equal">
      <formula>A1799</formula>
    </cfRule>
  </conditionalFormatting>
  <conditionalFormatting sqref="A1847:A1855">
    <cfRule type="cellIs" dxfId="41" priority="78" stopIfTrue="1" operator="equal">
      <formula>A1261</formula>
    </cfRule>
  </conditionalFormatting>
  <conditionalFormatting sqref="A1823">
    <cfRule type="cellIs" dxfId="40" priority="79" stopIfTrue="1" operator="equal">
      <formula>A1815</formula>
    </cfRule>
  </conditionalFormatting>
  <conditionalFormatting sqref="A1816">
    <cfRule type="cellIs" dxfId="39" priority="14" stopIfTrue="1" operator="equal">
      <formula>A1791</formula>
    </cfRule>
  </conditionalFormatting>
  <conditionalFormatting sqref="A1817">
    <cfRule type="cellIs" dxfId="38" priority="16" stopIfTrue="1" operator="equal">
      <formula>A1807</formula>
    </cfRule>
  </conditionalFormatting>
  <conditionalFormatting sqref="A1455">
    <cfRule type="cellIs" dxfId="37" priority="80" stopIfTrue="1" operator="equal">
      <formula>A838</formula>
    </cfRule>
  </conditionalFormatting>
  <conditionalFormatting sqref="A1874">
    <cfRule type="cellIs" dxfId="36" priority="81" stopIfTrue="1" operator="equal">
      <formula>A1857</formula>
    </cfRule>
  </conditionalFormatting>
  <conditionalFormatting sqref="A1873:A1883">
    <cfRule type="cellIs" dxfId="35" priority="82" stopIfTrue="1" operator="equal">
      <formula>A1272</formula>
    </cfRule>
  </conditionalFormatting>
  <conditionalFormatting sqref="A1873">
    <cfRule type="cellIs" dxfId="34" priority="83" stopIfTrue="1" operator="equal">
      <formula>#REF!</formula>
    </cfRule>
  </conditionalFormatting>
  <conditionalFormatting sqref="A1872">
    <cfRule type="cellIs" dxfId="33" priority="84" stopIfTrue="1" operator="equal">
      <formula>A1281</formula>
    </cfRule>
  </conditionalFormatting>
  <conditionalFormatting sqref="A1858">
    <cfRule type="cellIs" dxfId="32" priority="13" stopIfTrue="1" operator="equal">
      <formula>A1272</formula>
    </cfRule>
  </conditionalFormatting>
  <conditionalFormatting sqref="A1872">
    <cfRule type="cellIs" dxfId="31" priority="85" stopIfTrue="1" operator="equal">
      <formula>A1864</formula>
    </cfRule>
  </conditionalFormatting>
  <conditionalFormatting sqref="A1871">
    <cfRule type="cellIs" dxfId="30" priority="11" stopIfTrue="1" operator="equal">
      <formula>A1280</formula>
    </cfRule>
  </conditionalFormatting>
  <conditionalFormatting sqref="A1871">
    <cfRule type="cellIs" dxfId="29" priority="12" stopIfTrue="1" operator="equal">
      <formula>A1863</formula>
    </cfRule>
  </conditionalFormatting>
  <conditionalFormatting sqref="A1820 A1867:A1868">
    <cfRule type="cellIs" dxfId="28" priority="86" stopIfTrue="1" operator="equal">
      <formula>A1817</formula>
    </cfRule>
  </conditionalFormatting>
  <conditionalFormatting sqref="A1394:A1454">
    <cfRule type="cellIs" dxfId="27" priority="87" stopIfTrue="1" operator="equal">
      <formula>A784</formula>
    </cfRule>
  </conditionalFormatting>
  <conditionalFormatting sqref="A1866">
    <cfRule type="cellIs" dxfId="26" priority="10" stopIfTrue="1" operator="equal">
      <formula>A1275</formula>
    </cfRule>
  </conditionalFormatting>
  <conditionalFormatting sqref="A1866">
    <cfRule type="cellIs" dxfId="25" priority="9" stopIfTrue="1" operator="equal">
      <formula>A1858</formula>
    </cfRule>
  </conditionalFormatting>
  <conditionalFormatting sqref="A1490:A1544">
    <cfRule type="cellIs" dxfId="24" priority="88" stopIfTrue="1" operator="equal">
      <formula>A1337</formula>
    </cfRule>
  </conditionalFormatting>
  <conditionalFormatting sqref="A1548">
    <cfRule type="cellIs" dxfId="23" priority="89" stopIfTrue="1" operator="equal">
      <formula>A1391</formula>
    </cfRule>
  </conditionalFormatting>
  <conditionalFormatting sqref="A1393">
    <cfRule type="cellIs" dxfId="22" priority="90" stopIfTrue="1" operator="equal">
      <formula>A784</formula>
    </cfRule>
  </conditionalFormatting>
  <conditionalFormatting sqref="A1394:A1395">
    <cfRule type="cellIs" dxfId="21" priority="91" stopIfTrue="1" operator="equal">
      <formula>A1390</formula>
    </cfRule>
  </conditionalFormatting>
  <conditionalFormatting sqref="A1820">
    <cfRule type="cellIs" dxfId="20" priority="92" stopIfTrue="1" operator="equal">
      <formula>A1216</formula>
    </cfRule>
  </conditionalFormatting>
  <conditionalFormatting sqref="A1393">
    <cfRule type="cellIs" dxfId="19" priority="93" stopIfTrue="1" operator="equal">
      <formula>A1390</formula>
    </cfRule>
  </conditionalFormatting>
  <conditionalFormatting sqref="A1816:A1819">
    <cfRule type="cellIs" dxfId="18" priority="94" stopIfTrue="1" operator="equal">
      <formula>A1213</formula>
    </cfRule>
  </conditionalFormatting>
  <conditionalFormatting sqref="A1456:A1457">
    <cfRule type="cellIs" dxfId="17" priority="97" stopIfTrue="1" operator="equal">
      <formula>A1453</formula>
    </cfRule>
  </conditionalFormatting>
  <conditionalFormatting sqref="A1455">
    <cfRule type="cellIs" dxfId="16" priority="98" stopIfTrue="1" operator="equal">
      <formula>A845</formula>
    </cfRule>
  </conditionalFormatting>
  <conditionalFormatting sqref="A1271:A1280">
    <cfRule type="cellIs" dxfId="15" priority="103" stopIfTrue="1" operator="equal">
      <formula>A650</formula>
    </cfRule>
  </conditionalFormatting>
  <conditionalFormatting sqref="A1303:A1328">
    <cfRule type="cellIs" dxfId="14" priority="104" stopIfTrue="1" operator="equal">
      <formula>A683</formula>
    </cfRule>
  </conditionalFormatting>
  <conditionalFormatting sqref="A1524">
    <cfRule type="cellIs" dxfId="13" priority="105" stopIfTrue="1" operator="equal">
      <formula>#REF!</formula>
    </cfRule>
  </conditionalFormatting>
  <conditionalFormatting sqref="A1531">
    <cfRule type="cellIs" dxfId="12" priority="106" stopIfTrue="1" operator="equal">
      <formula>#REF!</formula>
    </cfRule>
  </conditionalFormatting>
  <conditionalFormatting sqref="A1421:A1454">
    <cfRule type="cellIs" dxfId="11" priority="107" stopIfTrue="1" operator="equal">
      <formula>A804</formula>
    </cfRule>
  </conditionalFormatting>
  <conditionalFormatting sqref="A1339:A1392 A1622:A1642">
    <cfRule type="cellIs" dxfId="10" priority="109" stopIfTrue="1" operator="equal">
      <formula>A731</formula>
    </cfRule>
  </conditionalFormatting>
  <conditionalFormatting sqref="A1704">
    <cfRule type="cellIs" dxfId="9" priority="110" stopIfTrue="1" operator="equal">
      <formula>#REF!</formula>
    </cfRule>
  </conditionalFormatting>
  <conditionalFormatting sqref="A1785:A1812">
    <cfRule type="cellIs" dxfId="8" priority="111" stopIfTrue="1" operator="equal">
      <formula>A1205</formula>
    </cfRule>
  </conditionalFormatting>
  <conditionalFormatting sqref="A1631:A1642">
    <cfRule type="cellIs" dxfId="7" priority="8" stopIfTrue="1" operator="equal">
      <formula>A1629</formula>
    </cfRule>
  </conditionalFormatting>
  <conditionalFormatting sqref="A1631:A1642">
    <cfRule type="cellIs" dxfId="6" priority="7" stopIfTrue="1" operator="equal">
      <formula>A1022</formula>
    </cfRule>
  </conditionalFormatting>
  <conditionalFormatting sqref="A1822:A1833">
    <cfRule type="cellIs" dxfId="5" priority="256" stopIfTrue="1" operator="equal">
      <formula>A1221</formula>
    </cfRule>
  </conditionalFormatting>
  <conditionalFormatting sqref="A1643:A1703">
    <cfRule type="cellIs" dxfId="4" priority="281" stopIfTrue="1" operator="equal">
      <formula>A1036</formula>
    </cfRule>
  </conditionalFormatting>
  <conditionalFormatting sqref="A1919">
    <cfRule type="cellIs" dxfId="3" priority="3" stopIfTrue="1" operator="equal">
      <formula>#REF!</formula>
    </cfRule>
  </conditionalFormatting>
  <conditionalFormatting sqref="A1918:A1938">
    <cfRule type="cellIs" dxfId="2" priority="2" stopIfTrue="1" operator="equal">
      <formula>#REF!</formula>
    </cfRule>
  </conditionalFormatting>
  <conditionalFormatting sqref="A1918:A1938">
    <cfRule type="cellIs" dxfId="1" priority="4" stopIfTrue="1" operator="equal">
      <formula>#REF!</formula>
    </cfRule>
  </conditionalFormatting>
  <conditionalFormatting sqref="E964">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Elektroinstalacije</vt:lpstr>
      <vt:lpstr>Obrtnički radovi-opis</vt:lpstr>
      <vt:lpstr>Obrtnički troškovnik</vt:lpstr>
      <vt:lpstr>Strojarski radovi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 Vukelić</dc:creator>
  <cp:lastModifiedBy>Alana Vukelić</cp:lastModifiedBy>
  <cp:lastPrinted>2018-03-15T11:12:41Z</cp:lastPrinted>
  <dcterms:created xsi:type="dcterms:W3CDTF">2018-03-15T08:15:02Z</dcterms:created>
  <dcterms:modified xsi:type="dcterms:W3CDTF">2018-03-26T11:49:16Z</dcterms:modified>
</cp:coreProperties>
</file>